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1. Nam hoc 24-25\1. Cong van xu ly\CV_UBND 22 quan huyen ve viec bao cao chi tieu 300 phong hoc quy IV ban 2024\"/>
    </mc:Choice>
  </mc:AlternateContent>
  <xr:revisionPtr revIDLastSave="0" documentId="13_ncr:1_{E7E3204C-7134-403A-BEB0-0DA67C94875A}" xr6:coauthVersionLast="47" xr6:coauthVersionMax="47" xr10:uidLastSave="{00000000-0000-0000-0000-000000000000}"/>
  <bookViews>
    <workbookView xWindow="-120" yWindow="-120" windowWidth="29040" windowHeight="15840" xr2:uid="{267193D7-1A10-4088-ADF5-5DAE424D4F96}"/>
  </bookViews>
  <sheets>
    <sheet name="Quy mo truong lop" sheetId="1" r:id="rId1"/>
    <sheet name="Chi tieu 300" sheetId="2" r:id="rId2"/>
  </sheets>
  <definedNames>
    <definedName name="_xlnm.Print_Titles" localSheetId="1">'Chi tieu 300'!$3:$4</definedName>
    <definedName name="_xlnm.Print_Titles" localSheetId="0">'Quy mo truong lop'!$3:$3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 i="2" l="1"/>
  <c r="M23" i="2" s="1"/>
  <c r="L19" i="2"/>
  <c r="M19" i="2" s="1"/>
  <c r="L15" i="2"/>
  <c r="M15" i="2" s="1"/>
  <c r="C8" i="2"/>
  <c r="L11" i="2"/>
  <c r="M11" i="2" s="1"/>
  <c r="C7" i="2"/>
  <c r="D7" i="2"/>
  <c r="E7" i="2"/>
  <c r="D8" i="2"/>
  <c r="E8" i="2"/>
  <c r="G7" i="2"/>
  <c r="H7" i="2"/>
  <c r="I7" i="2"/>
  <c r="G8" i="2"/>
  <c r="H8" i="2"/>
  <c r="I8" i="2"/>
  <c r="J7" i="2" s="1"/>
  <c r="F8" i="2"/>
  <c r="F7" i="2"/>
  <c r="M7" i="2" l="1"/>
  <c r="K7" i="2"/>
  <c r="L7" i="2"/>
</calcChain>
</file>

<file path=xl/sharedStrings.xml><?xml version="1.0" encoding="utf-8"?>
<sst xmlns="http://schemas.openxmlformats.org/spreadsheetml/2006/main" count="136" uniqueCount="70">
  <si>
    <t>STT</t>
  </si>
  <si>
    <t>Số lớp</t>
  </si>
  <si>
    <t>Học sinh</t>
  </si>
  <si>
    <t>Giáo viên</t>
  </si>
  <si>
    <t>Phòng học</t>
  </si>
  <si>
    <t>-Tổng số</t>
  </si>
  <si>
    <t>+ Công lập</t>
  </si>
  <si>
    <t>+ Ngoài công lập</t>
  </si>
  <si>
    <t>Trường</t>
  </si>
  <si>
    <t>Loại hình</t>
  </si>
  <si>
    <t>Nội dung</t>
  </si>
  <si>
    <t>TT</t>
  </si>
  <si>
    <t>Dự kiến năm 2025</t>
  </si>
  <si>
    <t>Tổng số phòng học</t>
  </si>
  <si>
    <t>ĐỘ TUỔI TỪ 3 – DƯỚI 6 TUỔI (MẦM NON)</t>
  </si>
  <si>
    <t>Tổng số phòng học (cấp mầm non)</t>
  </si>
  <si>
    <t>ĐỘ TUỔI TỪ 6 – DƯỚI 11 TUỔI (TIỂU HỌC)</t>
  </si>
  <si>
    <t>Tổng số phòng học (cấp tiểu học)</t>
  </si>
  <si>
    <t>ĐỘ TUỔI TỪ 11 – DƯỚI 15 TUỔI (THCS)</t>
  </si>
  <si>
    <t>Tổng số phòng học (cấp THCS)</t>
  </si>
  <si>
    <t>ĐỘ TUỔI TỪ 15 – DƯỚI 18 TUỔI (THPT)</t>
  </si>
  <si>
    <t>Tổng số phòng học (cấp THPT)</t>
  </si>
  <si>
    <t xml:space="preserve">Phụ lục 2: Tiến độ thực hiện và nhu cầu đầu tư đảm bảo thực hiện chỉ tiêu đến năm 2025 đạt 
300 phòng học/10.000 dân số trong độ tuổi đi học (từ 3 đến 18 tuổi) </t>
  </si>
  <si>
    <t>x</t>
  </si>
  <si>
    <t>(1)</t>
  </si>
  <si>
    <t>(2)</t>
  </si>
  <si>
    <t>(4)</t>
  </si>
  <si>
    <t>(5)</t>
  </si>
  <si>
    <t>(6)</t>
  </si>
  <si>
    <t>(7)</t>
  </si>
  <si>
    <t>(9)</t>
  </si>
  <si>
    <t>TỔNG CỘNG</t>
  </si>
  <si>
    <t>Thực hiện năm 2023</t>
  </si>
  <si>
    <t>(8)</t>
  </si>
  <si>
    <t>(10)</t>
  </si>
  <si>
    <t>(11)</t>
  </si>
  <si>
    <t>Dự kiến khả năng thực hiện theo Kế hoạch của UBND thành phố Thủ Đức và các quận, huyện</t>
  </si>
  <si>
    <t>…., ngày … tháng … năm 2024</t>
  </si>
  <si>
    <t>Thủ trưởng</t>
  </si>
  <si>
    <t>Năm học 2020-2021</t>
  </si>
  <si>
    <t>Năm học 2024-2025</t>
  </si>
  <si>
    <t>Dự kiến 
NH 2025-2026</t>
  </si>
  <si>
    <t>Phụ lục 1: DỰ KIẾN QUY MÔ TRƯỜNG LỚP GIAI ĐOẠN 2020-2025
(bao gồm số liệu trong cơ sở giáo dục mầm non, phổ thông, giáo dục thường xuyên)</t>
  </si>
  <si>
    <t>Tăng, giảm 
so với 
NH 2020-2021</t>
  </si>
  <si>
    <t>Tăng, giảm
so với
NH 2020-2021</t>
  </si>
  <si>
    <t>Thực hiện năm 2020</t>
  </si>
  <si>
    <t>Thực hiện năm 2021</t>
  </si>
  <si>
    <t>Thực hiện năm 2022</t>
  </si>
  <si>
    <t>(3)</t>
  </si>
  <si>
    <t>(12)</t>
  </si>
  <si>
    <t>(13)</t>
  </si>
  <si>
    <t xml:space="preserve">Nhu cầu đến năm 2025 đạt chỉ tiêu 300 phòng học/10.000 dân số trong độ tuổi đi học (từ 3 đến 18 tuổi) </t>
  </si>
  <si>
    <t>Thực hiện cả
năm 2024</t>
  </si>
  <si>
    <t>Tính hết
Quý III năm 2024</t>
  </si>
  <si>
    <t>Tỷ lệ phòng học/10.000 dân số trong độ tuổi đi học (từ  11 - dưới 15 tuổi)</t>
  </si>
  <si>
    <t>Dân số trong độ tuổi đi học (từ 15 - dưới 18 tuổi)</t>
  </si>
  <si>
    <t>Dân số trong độ tuổi đi học (từ 11 - dưới 15 tuổi)</t>
  </si>
  <si>
    <t>Chỉ tiêu phòng học/10.000 dân số trong độ tuổi đi học (từ 15 - dưới 18 tuổi)</t>
  </si>
  <si>
    <t>Chỉ tiêu phòng học/10.000 dân số trong độ tuổi đi học (từ 6 - dưới 11 tuổi)</t>
  </si>
  <si>
    <t>Dân số trong độ tuổi đi học (từ 6 - dưới 11 tuổi)</t>
  </si>
  <si>
    <t>Dân số trong độ tuổi đi học (từ 3 - dưới 6 tuổi)</t>
  </si>
  <si>
    <t>Chỉ tiêu phòng học/10.000 dân số trong độ tuổi đi học (từ 3 - dưới 6 tuổi)</t>
  </si>
  <si>
    <t>Chỉ tiêu phòng học/10.000 dân số trong độ tuổi đi học (từ 3 - đến 18 tuổi)</t>
  </si>
  <si>
    <t>Dân số trong độ tuổi đi học (từ 3 - đến 18 tuổi)</t>
  </si>
  <si>
    <r>
      <t xml:space="preserve">Phòng học cần có đến năm 2025 để đạt </t>
    </r>
    <r>
      <rPr>
        <b/>
        <sz val="10"/>
        <color rgb="FF000000"/>
        <rFont val="Times New Roman"/>
        <family val="1"/>
      </rPr>
      <t xml:space="preserve">chỉ tiêu chung </t>
    </r>
  </si>
  <si>
    <r>
      <t xml:space="preserve">Nhu cầu phòng học tăng thêm  để đạt </t>
    </r>
    <r>
      <rPr>
        <b/>
        <sz val="10"/>
        <color rgb="FF000000"/>
        <rFont val="Times New Roman"/>
        <family val="1"/>
      </rPr>
      <t>chỉ tiêu chung</t>
    </r>
  </si>
  <si>
    <r>
      <t xml:space="preserve">Phòng học cần có đến năm 2025 để đạt </t>
    </r>
    <r>
      <rPr>
        <b/>
        <sz val="10"/>
        <color rgb="FF000000"/>
        <rFont val="Times New Roman"/>
        <family val="1"/>
      </rPr>
      <t>chỉ tiêu từng cấp học</t>
    </r>
  </si>
  <si>
    <r>
      <t xml:space="preserve">Nhu cầu phòng học tăng thêm để đạt </t>
    </r>
    <r>
      <rPr>
        <b/>
        <sz val="10"/>
        <color rgb="FF000000"/>
        <rFont val="Times New Roman"/>
        <family val="1"/>
      </rPr>
      <t>chỉ tiêu từng cấp học</t>
    </r>
  </si>
  <si>
    <r>
      <rPr>
        <b/>
        <sz val="11"/>
        <color theme="1"/>
        <rFont val="Times New Roman"/>
        <family val="1"/>
      </rPr>
      <t xml:space="preserve">* Ghi chú: </t>
    </r>
    <r>
      <rPr>
        <sz val="11"/>
        <color theme="1"/>
        <rFont val="Times New Roman"/>
        <family val="1"/>
        <charset val="163"/>
      </rPr>
      <t>Số liệu nêu trên đã tính các điểm trường (cơ sở) trường THPT và trường phổ thông có nhiều cấp học (vốn đầu tư trong nước, vốn đầu tư nước ngoài), TT.GDTX, TT.GDNN-GDTX (hoặc tương đương) trên địa bàn.</t>
    </r>
  </si>
  <si>
    <r>
      <t>* Ghi chú:</t>
    </r>
    <r>
      <rPr>
        <sz val="11"/>
        <color theme="1"/>
        <rFont val="Times New Roman"/>
        <family val="1"/>
      </rPr>
      <t xml:space="preserve"> Số liệu nêu trên đã tính các điểm trường (cơ sở) trường THPT và trường phổ thông có nhiều cấp học (vốn đầu tư trong nước, vốn đầu tư nước ngoài), TT.GDTX, TT.GDNN-GDTX (hoặc tương đương) trên địa bàn.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</si>
</sst>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0000_);\(#,##0.00000\)"/>
  </numFmts>
  <fonts count="19" x14ac:knownFonts="1">
    <font>
      <sz val="11"/>
      <color theme="1"/>
      <name val="Calibri"/>
      <family val="2"/>
      <scheme val="minor"/>
    </font>
    <font>
      <b/>
      <sz val="13"/>
      <color rgb="FF000000"/>
      <name val="Times New Roman"/>
      <family val="1"/>
    </font>
    <font>
      <sz val="13"/>
      <color rgb="FF000000"/>
      <name val="Times New Roman"/>
      <family val="1"/>
    </font>
    <font>
      <sz val="13"/>
      <color theme="1"/>
      <name val="Times New Roman"/>
      <family val="1"/>
    </font>
    <font>
      <b/>
      <sz val="13"/>
      <color theme="1"/>
      <name val="Times New Roman"/>
      <family val="1"/>
    </font>
    <font>
      <sz val="11"/>
      <color theme="1"/>
      <name val="Calibri"/>
      <family val="2"/>
      <charset val="163"/>
    </font>
    <font>
      <b/>
      <sz val="11"/>
      <color theme="1"/>
      <name val="Times New Roman"/>
      <family val="1"/>
      <charset val="163"/>
    </font>
    <font>
      <sz val="11"/>
      <color theme="1"/>
      <name val="Times New Roman"/>
      <family val="1"/>
      <charset val="163"/>
    </font>
    <font>
      <b/>
      <sz val="11"/>
      <color rgb="FF000000"/>
      <name val="Times New Roman"/>
      <family val="1"/>
      <charset val="163"/>
    </font>
    <font>
      <sz val="11"/>
      <color rgb="FF000000"/>
      <name val="Times New Roman"/>
      <family val="1"/>
      <charset val="163"/>
    </font>
    <font>
      <b/>
      <sz val="10"/>
      <color rgb="FF000000"/>
      <name val="Times New Roman"/>
      <family val="1"/>
      <charset val="163"/>
    </font>
    <font>
      <sz val="10"/>
      <color theme="1"/>
      <name val="Times New Roman"/>
      <family val="1"/>
      <charset val="163"/>
    </font>
    <font>
      <sz val="10"/>
      <name val="Arial"/>
      <family val="2"/>
    </font>
    <font>
      <sz val="11"/>
      <color theme="1"/>
      <name val="Times New Roman"/>
      <family val="1"/>
    </font>
    <font>
      <b/>
      <sz val="11"/>
      <color theme="1"/>
      <name val="Times New Roman"/>
      <family val="1"/>
    </font>
    <font>
      <i/>
      <sz val="13"/>
      <color theme="1"/>
      <name val="Times New Roman"/>
      <family val="1"/>
    </font>
    <font>
      <b/>
      <sz val="11"/>
      <color rgb="FF000000"/>
      <name val="Times New Roman"/>
      <family val="1"/>
    </font>
    <font>
      <sz val="10"/>
      <color rgb="FF000000"/>
      <name val="Times New Roman"/>
      <family val="1"/>
    </font>
    <font>
      <b/>
      <sz val="10"/>
      <color rgb="FF000000"/>
      <name val="Times New Roman"/>
      <family val="1"/>
    </font>
  </fonts>
  <fills count="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cellStyleXfs>
  <cellXfs count="63">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vertical="center"/>
    </xf>
    <xf numFmtId="0" fontId="3" fillId="0" borderId="1" xfId="0" applyFont="1" applyBorder="1" applyAlignment="1">
      <alignment vertical="center"/>
    </xf>
    <xf numFmtId="0" fontId="4" fillId="0" borderId="1" xfId="0" applyFont="1" applyBorder="1" applyAlignment="1">
      <alignment horizontal="center" vertical="center"/>
    </xf>
    <xf numFmtId="0" fontId="1" fillId="0" borderId="1" xfId="0" applyFont="1" applyBorder="1" applyAlignment="1">
      <alignment horizontal="right" vertical="center" wrapText="1"/>
    </xf>
    <xf numFmtId="0" fontId="7" fillId="0" borderId="0" xfId="0" applyFont="1" applyAlignment="1">
      <alignment vertical="center"/>
    </xf>
    <xf numFmtId="0" fontId="7" fillId="0" borderId="0" xfId="0" applyFont="1" applyAlignment="1">
      <alignment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9" fillId="0" borderId="1" xfId="0" quotePrefix="1"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3" fontId="7" fillId="0" borderId="1" xfId="0" applyNumberFormat="1" applyFont="1" applyBorder="1" applyAlignment="1">
      <alignment vertical="center"/>
    </xf>
    <xf numFmtId="0" fontId="7" fillId="0" borderId="1" xfId="0" applyFont="1" applyBorder="1" applyAlignment="1">
      <alignment horizontal="center" vertical="center"/>
    </xf>
    <xf numFmtId="0" fontId="9" fillId="0" borderId="1" xfId="0" applyFont="1" applyBorder="1" applyAlignment="1">
      <alignment vertical="center" wrapText="1"/>
    </xf>
    <xf numFmtId="0" fontId="1" fillId="4" borderId="1" xfId="0" applyFont="1" applyFill="1" applyBorder="1" applyAlignment="1">
      <alignment vertical="center"/>
    </xf>
    <xf numFmtId="0" fontId="3" fillId="4" borderId="1" xfId="0" applyFont="1" applyFill="1" applyBorder="1" applyAlignment="1">
      <alignment vertical="center"/>
    </xf>
    <xf numFmtId="164" fontId="3" fillId="0" borderId="1" xfId="0" applyNumberFormat="1" applyFont="1" applyBorder="1" applyAlignment="1">
      <alignment vertical="center"/>
    </xf>
    <xf numFmtId="164" fontId="3" fillId="4" borderId="1" xfId="0" applyNumberFormat="1" applyFont="1" applyFill="1" applyBorder="1" applyAlignment="1">
      <alignment vertical="center"/>
    </xf>
    <xf numFmtId="0" fontId="2" fillId="4" borderId="1" xfId="0" applyFont="1" applyFill="1" applyBorder="1" applyAlignment="1">
      <alignment horizontal="righ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7" fillId="4" borderId="1" xfId="0" applyFont="1" applyFill="1" applyBorder="1" applyAlignment="1">
      <alignment vertical="center"/>
    </xf>
    <xf numFmtId="0" fontId="8" fillId="4" borderId="1" xfId="0" applyFont="1" applyFill="1" applyBorder="1" applyAlignment="1">
      <alignment horizontal="justify" vertical="center" wrapText="1"/>
    </xf>
    <xf numFmtId="3" fontId="8" fillId="4" borderId="1" xfId="0" applyNumberFormat="1" applyFont="1" applyFill="1" applyBorder="1" applyAlignment="1">
      <alignment horizontal="right" vertical="center" wrapText="1"/>
    </xf>
    <xf numFmtId="3" fontId="9" fillId="4" borderId="1" xfId="0" applyNumberFormat="1" applyFont="1" applyFill="1" applyBorder="1" applyAlignment="1">
      <alignment horizontal="right" vertical="center" wrapText="1"/>
    </xf>
    <xf numFmtId="0" fontId="9" fillId="4" borderId="1" xfId="0" applyFont="1" applyFill="1" applyBorder="1" applyAlignment="1">
      <alignment horizontal="justify" vertical="center" wrapText="1"/>
    </xf>
    <xf numFmtId="0" fontId="9" fillId="4" borderId="1" xfId="0" applyFont="1" applyFill="1" applyBorder="1" applyAlignment="1">
      <alignment horizontal="center" vertical="center" wrapText="1"/>
    </xf>
    <xf numFmtId="164" fontId="9" fillId="0" borderId="1" xfId="0" applyNumberFormat="1" applyFont="1" applyBorder="1" applyAlignment="1">
      <alignment horizontal="right" vertical="center" wrapText="1"/>
    </xf>
    <xf numFmtId="0" fontId="13" fillId="0" borderId="0" xfId="0" applyFont="1"/>
    <xf numFmtId="0" fontId="13" fillId="0" borderId="0" xfId="0" applyFont="1" applyAlignment="1">
      <alignment vertical="center"/>
    </xf>
    <xf numFmtId="164" fontId="3" fillId="0" borderId="1" xfId="0" applyNumberFormat="1" applyFont="1" applyBorder="1" applyAlignment="1">
      <alignment horizontal="right"/>
    </xf>
    <xf numFmtId="164" fontId="3" fillId="3" borderId="1" xfId="0" applyNumberFormat="1" applyFont="1" applyFill="1" applyBorder="1" applyAlignment="1">
      <alignment horizontal="right"/>
    </xf>
    <xf numFmtId="0" fontId="3" fillId="3" borderId="1" xfId="0" applyFont="1" applyFill="1" applyBorder="1" applyAlignment="1">
      <alignment horizontal="right"/>
    </xf>
    <xf numFmtId="0" fontId="14"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right" vertical="center" wrapText="1"/>
    </xf>
    <xf numFmtId="164" fontId="5" fillId="4" borderId="1" xfId="0" applyNumberFormat="1" applyFont="1" applyFill="1" applyBorder="1" applyAlignment="1">
      <alignment horizontal="right" vertical="top" wrapText="1"/>
    </xf>
    <xf numFmtId="164" fontId="9" fillId="0" borderId="1" xfId="0" applyNumberFormat="1" applyFont="1" applyBorder="1" applyAlignment="1">
      <alignment horizontal="right" vertical="top" wrapText="1"/>
    </xf>
    <xf numFmtId="164" fontId="5" fillId="0" borderId="1" xfId="0" applyNumberFormat="1" applyFont="1" applyBorder="1" applyAlignment="1">
      <alignment horizontal="right" vertical="top" wrapText="1"/>
    </xf>
    <xf numFmtId="165" fontId="7" fillId="0" borderId="0" xfId="0" applyNumberFormat="1" applyFont="1" applyAlignment="1">
      <alignment vertical="center"/>
    </xf>
    <xf numFmtId="3" fontId="16" fillId="0" borderId="1" xfId="0" applyNumberFormat="1" applyFont="1" applyBorder="1" applyAlignment="1">
      <alignment horizontal="right" vertical="center" wrapText="1"/>
    </xf>
    <xf numFmtId="3" fontId="14" fillId="0" borderId="1" xfId="0" applyNumberFormat="1" applyFont="1" applyBorder="1" applyAlignment="1">
      <alignment vertical="center"/>
    </xf>
    <xf numFmtId="3" fontId="16"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7" fillId="0" borderId="1" xfId="0" applyFont="1" applyBorder="1" applyAlignment="1">
      <alignment horizontal="center" vertical="center" wrapText="1"/>
    </xf>
    <xf numFmtId="0" fontId="15" fillId="0" borderId="0" xfId="0" applyFont="1" applyAlignment="1">
      <alignment horizontal="center"/>
    </xf>
    <xf numFmtId="0" fontId="4" fillId="0" borderId="0" xfId="0" applyFont="1" applyAlignment="1">
      <alignment horizontal="center"/>
    </xf>
    <xf numFmtId="0" fontId="1" fillId="2" borderId="1" xfId="0" applyFont="1" applyFill="1" applyBorder="1" applyAlignment="1">
      <alignment horizontal="center" vertical="center" wrapText="1"/>
    </xf>
    <xf numFmtId="0" fontId="4" fillId="0" borderId="0" xfId="0" applyFont="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center" vertical="center" wrapText="1"/>
    </xf>
    <xf numFmtId="0" fontId="8" fillId="0" borderId="1" xfId="0" applyFont="1" applyBorder="1" applyAlignment="1">
      <alignment horizontal="center" vertical="center" wrapText="1"/>
    </xf>
    <xf numFmtId="0" fontId="14" fillId="0" borderId="0" xfId="0" applyFont="1" applyAlignment="1">
      <alignment horizontal="left" vertical="center" wrapText="1"/>
    </xf>
  </cellXfs>
  <cellStyles count="2">
    <cellStyle name="Normal" xfId="0" builtinId="0"/>
    <cellStyle name="Normal - Style1" xfId="1" xr:uid="{6A1E8031-1335-47F9-9AE7-F8AF4E1F25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87C4-B5ED-46ED-A145-1F9DFEF5A2A6}">
  <dimension ref="A1:H23"/>
  <sheetViews>
    <sheetView tabSelected="1" workbookViewId="0">
      <selection activeCell="D25" sqref="D25"/>
    </sheetView>
  </sheetViews>
  <sheetFormatPr defaultRowHeight="15" x14ac:dyDescent="0.25"/>
  <cols>
    <col min="1" max="1" width="7" style="33" customWidth="1"/>
    <col min="2" max="2" width="13" style="33" customWidth="1"/>
    <col min="3" max="3" width="21.140625" style="33" customWidth="1"/>
    <col min="4" max="5" width="15.42578125" style="33" customWidth="1"/>
    <col min="6" max="6" width="17.140625" style="33" customWidth="1"/>
    <col min="7" max="8" width="17.7109375" style="33" customWidth="1"/>
    <col min="9" max="16384" width="9.140625" style="33"/>
  </cols>
  <sheetData>
    <row r="1" spans="1:8" ht="34.5" customHeight="1" x14ac:dyDescent="0.25">
      <c r="A1" s="53" t="s">
        <v>42</v>
      </c>
      <c r="B1" s="51"/>
      <c r="C1" s="51"/>
      <c r="D1" s="51"/>
      <c r="E1" s="51"/>
      <c r="F1" s="51"/>
      <c r="G1" s="51"/>
      <c r="H1" s="51"/>
    </row>
    <row r="3" spans="1:8" s="34" customFormat="1" ht="54" customHeight="1" x14ac:dyDescent="0.25">
      <c r="A3" s="7" t="s">
        <v>0</v>
      </c>
      <c r="B3" s="1" t="s">
        <v>10</v>
      </c>
      <c r="C3" s="1" t="s">
        <v>9</v>
      </c>
      <c r="D3" s="2" t="s">
        <v>39</v>
      </c>
      <c r="E3" s="2" t="s">
        <v>40</v>
      </c>
      <c r="F3" s="2" t="s">
        <v>43</v>
      </c>
      <c r="G3" s="3" t="s">
        <v>41</v>
      </c>
      <c r="H3" s="2" t="s">
        <v>44</v>
      </c>
    </row>
    <row r="4" spans="1:8" ht="16.5" x14ac:dyDescent="0.25">
      <c r="A4" s="54">
        <v>1</v>
      </c>
      <c r="B4" s="54" t="s">
        <v>8</v>
      </c>
      <c r="C4" s="19" t="s">
        <v>5</v>
      </c>
      <c r="D4" s="23"/>
      <c r="E4" s="23"/>
      <c r="F4" s="23"/>
      <c r="G4" s="23"/>
      <c r="H4" s="20"/>
    </row>
    <row r="5" spans="1:8" ht="16.5" x14ac:dyDescent="0.25">
      <c r="A5" s="54"/>
      <c r="B5" s="54"/>
      <c r="C5" s="5" t="s">
        <v>6</v>
      </c>
      <c r="D5" s="4"/>
      <c r="E5" s="4"/>
      <c r="F5" s="4"/>
      <c r="G5" s="35"/>
      <c r="H5" s="6"/>
    </row>
    <row r="6" spans="1:8" ht="16.5" x14ac:dyDescent="0.25">
      <c r="A6" s="54"/>
      <c r="B6" s="54"/>
      <c r="C6" s="5" t="s">
        <v>7</v>
      </c>
      <c r="D6" s="8"/>
      <c r="E6" s="8"/>
      <c r="F6" s="4"/>
      <c r="G6" s="35"/>
      <c r="H6" s="6"/>
    </row>
    <row r="7" spans="1:8" ht="16.5" x14ac:dyDescent="0.25">
      <c r="A7" s="55">
        <v>2</v>
      </c>
      <c r="B7" s="55" t="s">
        <v>1</v>
      </c>
      <c r="C7" s="19" t="s">
        <v>5</v>
      </c>
      <c r="D7" s="20"/>
      <c r="E7" s="20"/>
      <c r="F7" s="23"/>
      <c r="G7" s="20"/>
      <c r="H7" s="22"/>
    </row>
    <row r="8" spans="1:8" ht="16.5" x14ac:dyDescent="0.25">
      <c r="A8" s="55"/>
      <c r="B8" s="55"/>
      <c r="C8" s="5" t="s">
        <v>6</v>
      </c>
      <c r="D8" s="6"/>
      <c r="E8" s="6"/>
      <c r="F8" s="4"/>
      <c r="G8" s="35"/>
      <c r="H8" s="21"/>
    </row>
    <row r="9" spans="1:8" ht="16.5" x14ac:dyDescent="0.25">
      <c r="A9" s="55"/>
      <c r="B9" s="55"/>
      <c r="C9" s="5" t="s">
        <v>7</v>
      </c>
      <c r="D9" s="6"/>
      <c r="E9" s="6"/>
      <c r="F9" s="4"/>
      <c r="G9" s="35"/>
      <c r="H9" s="21"/>
    </row>
    <row r="10" spans="1:8" ht="16.5" x14ac:dyDescent="0.25">
      <c r="A10" s="56">
        <v>3</v>
      </c>
      <c r="B10" s="56" t="s">
        <v>2</v>
      </c>
      <c r="C10" s="19" t="s">
        <v>5</v>
      </c>
      <c r="D10" s="20"/>
      <c r="E10" s="20"/>
      <c r="F10" s="23"/>
      <c r="G10" s="22"/>
      <c r="H10" s="22"/>
    </row>
    <row r="11" spans="1:8" ht="16.5" x14ac:dyDescent="0.25">
      <c r="A11" s="56"/>
      <c r="B11" s="56"/>
      <c r="C11" s="5" t="s">
        <v>6</v>
      </c>
      <c r="D11" s="6"/>
      <c r="E11" s="6"/>
      <c r="F11" s="4"/>
      <c r="G11" s="36"/>
      <c r="H11" s="21"/>
    </row>
    <row r="12" spans="1:8" ht="16.5" x14ac:dyDescent="0.25">
      <c r="A12" s="56"/>
      <c r="B12" s="56"/>
      <c r="C12" s="5" t="s">
        <v>7</v>
      </c>
      <c r="D12" s="6"/>
      <c r="E12" s="6"/>
      <c r="F12" s="4"/>
      <c r="G12" s="36"/>
      <c r="H12" s="6"/>
    </row>
    <row r="13" spans="1:8" ht="16.5" x14ac:dyDescent="0.25">
      <c r="A13" s="52">
        <v>4</v>
      </c>
      <c r="B13" s="52" t="s">
        <v>3</v>
      </c>
      <c r="C13" s="19" t="s">
        <v>5</v>
      </c>
      <c r="D13" s="20"/>
      <c r="E13" s="20"/>
      <c r="F13" s="23"/>
      <c r="G13" s="20"/>
      <c r="H13" s="20"/>
    </row>
    <row r="14" spans="1:8" ht="16.5" x14ac:dyDescent="0.25">
      <c r="A14" s="52"/>
      <c r="B14" s="52"/>
      <c r="C14" s="5" t="s">
        <v>6</v>
      </c>
      <c r="D14" s="6"/>
      <c r="E14" s="6"/>
      <c r="F14" s="4"/>
      <c r="G14" s="37"/>
      <c r="H14" s="6"/>
    </row>
    <row r="15" spans="1:8" ht="16.5" x14ac:dyDescent="0.25">
      <c r="A15" s="52"/>
      <c r="B15" s="52"/>
      <c r="C15" s="5" t="s">
        <v>7</v>
      </c>
      <c r="D15" s="6"/>
      <c r="E15" s="6"/>
      <c r="F15" s="4"/>
      <c r="G15" s="37"/>
      <c r="H15" s="6"/>
    </row>
    <row r="16" spans="1:8" ht="16.5" x14ac:dyDescent="0.25">
      <c r="A16" s="52">
        <v>5</v>
      </c>
      <c r="B16" s="52" t="s">
        <v>4</v>
      </c>
      <c r="C16" s="19" t="s">
        <v>5</v>
      </c>
      <c r="D16" s="20"/>
      <c r="E16" s="20"/>
      <c r="F16" s="23"/>
      <c r="G16" s="20"/>
      <c r="H16" s="20"/>
    </row>
    <row r="17" spans="1:8" ht="16.5" x14ac:dyDescent="0.25">
      <c r="A17" s="52"/>
      <c r="B17" s="52"/>
      <c r="C17" s="5" t="s">
        <v>6</v>
      </c>
      <c r="D17" s="6"/>
      <c r="E17" s="6"/>
      <c r="F17" s="4"/>
      <c r="G17" s="6"/>
      <c r="H17" s="6"/>
    </row>
    <row r="18" spans="1:8" ht="16.5" x14ac:dyDescent="0.25">
      <c r="A18" s="52"/>
      <c r="B18" s="52"/>
      <c r="C18" s="5" t="s">
        <v>7</v>
      </c>
      <c r="D18" s="6"/>
      <c r="E18" s="6"/>
      <c r="F18" s="4"/>
      <c r="G18" s="37"/>
      <c r="H18" s="6"/>
    </row>
    <row r="20" spans="1:8" s="34" customFormat="1" ht="46.5" customHeight="1" x14ac:dyDescent="0.25">
      <c r="A20" s="62" t="s">
        <v>69</v>
      </c>
      <c r="B20" s="58"/>
      <c r="C20" s="58"/>
      <c r="D20" s="58"/>
      <c r="E20" s="58"/>
      <c r="F20" s="58"/>
      <c r="G20" s="58"/>
      <c r="H20" s="58"/>
    </row>
    <row r="22" spans="1:8" ht="16.5" x14ac:dyDescent="0.25">
      <c r="E22" s="50" t="s">
        <v>37</v>
      </c>
      <c r="F22" s="50"/>
      <c r="G22" s="50"/>
      <c r="H22" s="50"/>
    </row>
    <row r="23" spans="1:8" ht="16.5" x14ac:dyDescent="0.25">
      <c r="E23" s="51" t="s">
        <v>38</v>
      </c>
      <c r="F23" s="51"/>
      <c r="G23" s="51"/>
      <c r="H23" s="51"/>
    </row>
  </sheetData>
  <mergeCells count="14">
    <mergeCell ref="A20:H20"/>
    <mergeCell ref="E22:H22"/>
    <mergeCell ref="E23:H23"/>
    <mergeCell ref="A16:A18"/>
    <mergeCell ref="A1:H1"/>
    <mergeCell ref="B4:B6"/>
    <mergeCell ref="B7:B9"/>
    <mergeCell ref="B10:B12"/>
    <mergeCell ref="B13:B15"/>
    <mergeCell ref="B16:B18"/>
    <mergeCell ref="A4:A6"/>
    <mergeCell ref="A7:A9"/>
    <mergeCell ref="A10:A12"/>
    <mergeCell ref="A13:A15"/>
  </mergeCells>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8FB00-7353-45F2-B8E8-9D1A859EBA7F}">
  <dimension ref="A1:P31"/>
  <sheetViews>
    <sheetView topLeftCell="A13" workbookViewId="0">
      <selection activeCell="A27" sqref="A27:M27"/>
    </sheetView>
  </sheetViews>
  <sheetFormatPr defaultColWidth="9.140625" defaultRowHeight="15" x14ac:dyDescent="0.25"/>
  <cols>
    <col min="1" max="1" width="6.85546875" style="9" customWidth="1"/>
    <col min="2" max="2" width="34.7109375" style="9" customWidth="1"/>
    <col min="3" max="3" width="11.42578125" style="9" customWidth="1"/>
    <col min="4" max="4" width="11.85546875" style="9" customWidth="1"/>
    <col min="5" max="5" width="10.7109375" style="9" customWidth="1"/>
    <col min="6" max="6" width="11.42578125" style="9" customWidth="1"/>
    <col min="7" max="9" width="13.140625" style="9" customWidth="1"/>
    <col min="10" max="10" width="15.140625" style="9" customWidth="1"/>
    <col min="11" max="11" width="16.5703125" style="9" customWidth="1"/>
    <col min="12" max="12" width="16.7109375" style="9" customWidth="1"/>
    <col min="13" max="13" width="17" style="9" customWidth="1"/>
    <col min="14" max="15" width="9.140625" style="9"/>
    <col min="16" max="16" width="10.140625" style="9" bestFit="1" customWidth="1"/>
    <col min="17" max="16384" width="9.140625" style="9"/>
  </cols>
  <sheetData>
    <row r="1" spans="1:13" ht="31.5" customHeight="1" x14ac:dyDescent="0.25">
      <c r="A1" s="60" t="s">
        <v>22</v>
      </c>
      <c r="B1" s="60"/>
      <c r="C1" s="60"/>
      <c r="D1" s="60"/>
      <c r="E1" s="60"/>
      <c r="F1" s="60"/>
      <c r="G1" s="60"/>
      <c r="H1" s="60"/>
      <c r="I1" s="60"/>
      <c r="J1" s="60"/>
      <c r="K1" s="60"/>
      <c r="L1" s="60"/>
      <c r="M1" s="60"/>
    </row>
    <row r="2" spans="1:13" ht="12" customHeight="1" x14ac:dyDescent="0.25"/>
    <row r="3" spans="1:13" s="10" customFormat="1" ht="29.25" customHeight="1" x14ac:dyDescent="0.25">
      <c r="A3" s="61" t="s">
        <v>11</v>
      </c>
      <c r="B3" s="61" t="s">
        <v>10</v>
      </c>
      <c r="C3" s="57" t="s">
        <v>36</v>
      </c>
      <c r="D3" s="57"/>
      <c r="E3" s="57"/>
      <c r="F3" s="57"/>
      <c r="G3" s="57"/>
      <c r="H3" s="57"/>
      <c r="I3" s="57"/>
      <c r="J3" s="57" t="s">
        <v>51</v>
      </c>
      <c r="K3" s="57"/>
      <c r="L3" s="57"/>
      <c r="M3" s="57"/>
    </row>
    <row r="4" spans="1:13" s="12" customFormat="1" ht="54.75" customHeight="1" x14ac:dyDescent="0.25">
      <c r="A4" s="61"/>
      <c r="B4" s="61"/>
      <c r="C4" s="11" t="s">
        <v>45</v>
      </c>
      <c r="D4" s="11" t="s">
        <v>46</v>
      </c>
      <c r="E4" s="11" t="s">
        <v>47</v>
      </c>
      <c r="F4" s="11" t="s">
        <v>32</v>
      </c>
      <c r="G4" s="11" t="s">
        <v>53</v>
      </c>
      <c r="H4" s="11" t="s">
        <v>52</v>
      </c>
      <c r="I4" s="11" t="s">
        <v>12</v>
      </c>
      <c r="J4" s="49" t="s">
        <v>64</v>
      </c>
      <c r="K4" s="49" t="s">
        <v>65</v>
      </c>
      <c r="L4" s="49" t="s">
        <v>66</v>
      </c>
      <c r="M4" s="49" t="s">
        <v>67</v>
      </c>
    </row>
    <row r="5" spans="1:13" ht="20.25" customHeight="1" x14ac:dyDescent="0.25">
      <c r="A5" s="13" t="s">
        <v>24</v>
      </c>
      <c r="B5" s="13" t="s">
        <v>25</v>
      </c>
      <c r="C5" s="13" t="s">
        <v>48</v>
      </c>
      <c r="D5" s="13" t="s">
        <v>26</v>
      </c>
      <c r="E5" s="13" t="s">
        <v>27</v>
      </c>
      <c r="F5" s="13" t="s">
        <v>28</v>
      </c>
      <c r="G5" s="13" t="s">
        <v>29</v>
      </c>
      <c r="H5" s="13" t="s">
        <v>33</v>
      </c>
      <c r="I5" s="13" t="s">
        <v>30</v>
      </c>
      <c r="J5" s="13" t="s">
        <v>34</v>
      </c>
      <c r="K5" s="13" t="s">
        <v>35</v>
      </c>
      <c r="L5" s="13" t="s">
        <v>49</v>
      </c>
      <c r="M5" s="13" t="s">
        <v>50</v>
      </c>
    </row>
    <row r="6" spans="1:13" ht="24" customHeight="1" x14ac:dyDescent="0.25">
      <c r="A6" s="24"/>
      <c r="B6" s="27" t="s">
        <v>31</v>
      </c>
      <c r="C6" s="27"/>
      <c r="D6" s="27"/>
      <c r="E6" s="27"/>
      <c r="F6" s="28"/>
      <c r="G6" s="28"/>
      <c r="H6" s="29"/>
      <c r="I6" s="29"/>
      <c r="J6" s="30"/>
      <c r="K6" s="26"/>
      <c r="L6" s="26"/>
      <c r="M6" s="26"/>
    </row>
    <row r="7" spans="1:13" x14ac:dyDescent="0.25">
      <c r="A7" s="15">
        <v>1</v>
      </c>
      <c r="B7" s="14" t="s">
        <v>13</v>
      </c>
      <c r="C7" s="45">
        <f t="shared" ref="C7:E7" si="0">C11+C15+C19+C23</f>
        <v>0</v>
      </c>
      <c r="D7" s="45">
        <f t="shared" si="0"/>
        <v>0</v>
      </c>
      <c r="E7" s="45">
        <f t="shared" si="0"/>
        <v>0</v>
      </c>
      <c r="F7" s="45">
        <f>F11+F15+F19+F23</f>
        <v>0</v>
      </c>
      <c r="G7" s="45">
        <f t="shared" ref="G7:I7" si="1">G11+G15+G19+G23</f>
        <v>0</v>
      </c>
      <c r="H7" s="45">
        <f t="shared" si="1"/>
        <v>0</v>
      </c>
      <c r="I7" s="45">
        <f t="shared" si="1"/>
        <v>0</v>
      </c>
      <c r="J7" s="40">
        <f>I8*0.03</f>
        <v>0</v>
      </c>
      <c r="K7" s="46">
        <f>J7-H7</f>
        <v>0</v>
      </c>
      <c r="L7" s="45">
        <f>L11+L15+L19+L23</f>
        <v>0</v>
      </c>
      <c r="M7" s="45">
        <f>M11+M15+M19+M23</f>
        <v>0</v>
      </c>
    </row>
    <row r="8" spans="1:13" ht="30" x14ac:dyDescent="0.25">
      <c r="A8" s="15">
        <v>2</v>
      </c>
      <c r="B8" s="14" t="s">
        <v>63</v>
      </c>
      <c r="C8" s="45">
        <f>C12+C16+C20+C24</f>
        <v>0</v>
      </c>
      <c r="D8" s="45">
        <f t="shared" ref="D8:E8" si="2">D12+D16+D20+D24</f>
        <v>0</v>
      </c>
      <c r="E8" s="45">
        <f t="shared" si="2"/>
        <v>0</v>
      </c>
      <c r="F8" s="45">
        <f>F12+F16+F20+F24</f>
        <v>0</v>
      </c>
      <c r="G8" s="45">
        <f t="shared" ref="G8:I8" si="3">G12+G16+G20+G24</f>
        <v>0</v>
      </c>
      <c r="H8" s="45">
        <f t="shared" si="3"/>
        <v>0</v>
      </c>
      <c r="I8" s="45">
        <f t="shared" si="3"/>
        <v>0</v>
      </c>
      <c r="J8" s="39" t="s">
        <v>23</v>
      </c>
      <c r="K8" s="38" t="s">
        <v>23</v>
      </c>
      <c r="L8" s="47" t="s">
        <v>23</v>
      </c>
      <c r="M8" s="38" t="s">
        <v>23</v>
      </c>
    </row>
    <row r="9" spans="1:13" ht="34.5" customHeight="1" x14ac:dyDescent="0.25">
      <c r="A9" s="15">
        <v>3</v>
      </c>
      <c r="B9" s="18" t="s">
        <v>62</v>
      </c>
      <c r="C9" s="48"/>
      <c r="D9" s="48"/>
      <c r="E9" s="48"/>
      <c r="F9" s="45"/>
      <c r="G9" s="45"/>
      <c r="H9" s="45"/>
      <c r="I9" s="45"/>
      <c r="J9" s="39" t="s">
        <v>23</v>
      </c>
      <c r="K9" s="38" t="s">
        <v>23</v>
      </c>
      <c r="L9" s="38" t="s">
        <v>23</v>
      </c>
      <c r="M9" s="38" t="s">
        <v>23</v>
      </c>
    </row>
    <row r="10" spans="1:13" ht="28.5" x14ac:dyDescent="0.25">
      <c r="A10" s="24"/>
      <c r="B10" s="25" t="s">
        <v>14</v>
      </c>
      <c r="C10" s="25"/>
      <c r="D10" s="25"/>
      <c r="E10" s="25"/>
      <c r="F10" s="41"/>
      <c r="G10" s="41"/>
      <c r="H10" s="41"/>
      <c r="I10" s="41"/>
      <c r="J10" s="24"/>
      <c r="K10" s="24"/>
      <c r="L10" s="26"/>
      <c r="M10" s="26"/>
    </row>
    <row r="11" spans="1:13" x14ac:dyDescent="0.25">
      <c r="A11" s="15">
        <v>1</v>
      </c>
      <c r="B11" s="14" t="s">
        <v>15</v>
      </c>
      <c r="C11" s="14"/>
      <c r="D11" s="14"/>
      <c r="E11" s="14"/>
      <c r="F11" s="42"/>
      <c r="G11" s="42"/>
      <c r="H11" s="42"/>
      <c r="I11" s="42"/>
      <c r="J11" s="15" t="s">
        <v>23</v>
      </c>
      <c r="K11" s="15" t="s">
        <v>23</v>
      </c>
      <c r="L11" s="32">
        <f>I12*0.03</f>
        <v>0</v>
      </c>
      <c r="M11" s="16">
        <f>IF((L11-H11)&lt;0,0,L11-H11)</f>
        <v>0</v>
      </c>
    </row>
    <row r="12" spans="1:13" ht="30" x14ac:dyDescent="0.25">
      <c r="A12" s="15">
        <v>2</v>
      </c>
      <c r="B12" s="14" t="s">
        <v>60</v>
      </c>
      <c r="C12" s="14"/>
      <c r="D12" s="14"/>
      <c r="E12" s="14"/>
      <c r="F12" s="42"/>
      <c r="G12" s="42"/>
      <c r="H12" s="42"/>
      <c r="I12" s="42"/>
      <c r="J12" s="15" t="s">
        <v>23</v>
      </c>
      <c r="K12" s="15" t="s">
        <v>23</v>
      </c>
      <c r="L12" s="17" t="s">
        <v>23</v>
      </c>
      <c r="M12" s="17" t="s">
        <v>23</v>
      </c>
    </row>
    <row r="13" spans="1:13" ht="35.25" customHeight="1" x14ac:dyDescent="0.25">
      <c r="A13" s="15">
        <v>3</v>
      </c>
      <c r="B13" s="18" t="s">
        <v>61</v>
      </c>
      <c r="C13" s="18"/>
      <c r="D13" s="18"/>
      <c r="E13" s="18"/>
      <c r="F13" s="42"/>
      <c r="G13" s="42"/>
      <c r="H13" s="42"/>
      <c r="I13" s="42"/>
      <c r="J13" s="15" t="s">
        <v>23</v>
      </c>
      <c r="K13" s="15" t="s">
        <v>23</v>
      </c>
      <c r="L13" s="17" t="s">
        <v>23</v>
      </c>
      <c r="M13" s="17" t="s">
        <v>23</v>
      </c>
    </row>
    <row r="14" spans="1:13" ht="28.5" x14ac:dyDescent="0.25">
      <c r="A14" s="24"/>
      <c r="B14" s="25" t="s">
        <v>16</v>
      </c>
      <c r="C14" s="25"/>
      <c r="D14" s="25"/>
      <c r="E14" s="25"/>
      <c r="F14" s="41"/>
      <c r="G14" s="41"/>
      <c r="H14" s="41"/>
      <c r="I14" s="41"/>
      <c r="J14" s="31"/>
      <c r="K14" s="31"/>
      <c r="L14" s="26"/>
      <c r="M14" s="26"/>
    </row>
    <row r="15" spans="1:13" x14ac:dyDescent="0.25">
      <c r="A15" s="15">
        <v>1</v>
      </c>
      <c r="B15" s="14" t="s">
        <v>17</v>
      </c>
      <c r="C15" s="14"/>
      <c r="D15" s="14"/>
      <c r="E15" s="14"/>
      <c r="F15" s="42"/>
      <c r="G15" s="42"/>
      <c r="H15" s="42"/>
      <c r="I15" s="42"/>
      <c r="J15" s="15" t="s">
        <v>23</v>
      </c>
      <c r="K15" s="15" t="s">
        <v>23</v>
      </c>
      <c r="L15" s="32">
        <f>I16*0.03</f>
        <v>0</v>
      </c>
      <c r="M15" s="16">
        <f>IF((L15-H15)&lt;0,0,L15-H15)</f>
        <v>0</v>
      </c>
    </row>
    <row r="16" spans="1:13" ht="30" x14ac:dyDescent="0.25">
      <c r="A16" s="15">
        <v>2</v>
      </c>
      <c r="B16" s="14" t="s">
        <v>59</v>
      </c>
      <c r="C16" s="14"/>
      <c r="D16" s="14"/>
      <c r="E16" s="14"/>
      <c r="F16" s="42"/>
      <c r="G16" s="42"/>
      <c r="H16" s="42"/>
      <c r="I16" s="42"/>
      <c r="J16" s="15" t="s">
        <v>23</v>
      </c>
      <c r="K16" s="15" t="s">
        <v>23</v>
      </c>
      <c r="L16" s="17" t="s">
        <v>23</v>
      </c>
      <c r="M16" s="17" t="s">
        <v>23</v>
      </c>
    </row>
    <row r="17" spans="1:16" ht="35.25" customHeight="1" x14ac:dyDescent="0.25">
      <c r="A17" s="15">
        <v>3</v>
      </c>
      <c r="B17" s="18" t="s">
        <v>58</v>
      </c>
      <c r="C17" s="18"/>
      <c r="D17" s="18"/>
      <c r="E17" s="18"/>
      <c r="F17" s="42"/>
      <c r="G17" s="42"/>
      <c r="H17" s="42"/>
      <c r="I17" s="42"/>
      <c r="J17" s="15" t="s">
        <v>23</v>
      </c>
      <c r="K17" s="15" t="s">
        <v>23</v>
      </c>
      <c r="L17" s="17" t="s">
        <v>23</v>
      </c>
      <c r="M17" s="17" t="s">
        <v>23</v>
      </c>
    </row>
    <row r="18" spans="1:16" ht="28.5" x14ac:dyDescent="0.25">
      <c r="A18" s="24"/>
      <c r="B18" s="25" t="s">
        <v>18</v>
      </c>
      <c r="C18" s="25"/>
      <c r="D18" s="25"/>
      <c r="E18" s="25"/>
      <c r="F18" s="41"/>
      <c r="G18" s="41"/>
      <c r="H18" s="41"/>
      <c r="I18" s="41"/>
      <c r="J18" s="31" t="s">
        <v>23</v>
      </c>
      <c r="K18" s="31" t="s">
        <v>23</v>
      </c>
      <c r="L18" s="26"/>
      <c r="M18" s="26"/>
    </row>
    <row r="19" spans="1:16" ht="18" customHeight="1" x14ac:dyDescent="0.25">
      <c r="A19" s="15">
        <v>1</v>
      </c>
      <c r="B19" s="14" t="s">
        <v>19</v>
      </c>
      <c r="C19" s="14"/>
      <c r="D19" s="14"/>
      <c r="E19" s="14"/>
      <c r="F19" s="42"/>
      <c r="G19" s="42"/>
      <c r="H19" s="42"/>
      <c r="I19" s="42"/>
      <c r="J19" s="15" t="s">
        <v>23</v>
      </c>
      <c r="K19" s="15" t="s">
        <v>23</v>
      </c>
      <c r="L19" s="32">
        <f>I20*0.03</f>
        <v>0</v>
      </c>
      <c r="M19" s="16">
        <f>IF((L19-H19)&lt;0,0,L19-H19)</f>
        <v>0</v>
      </c>
    </row>
    <row r="20" spans="1:16" ht="30" x14ac:dyDescent="0.25">
      <c r="A20" s="15">
        <v>2</v>
      </c>
      <c r="B20" s="14" t="s">
        <v>56</v>
      </c>
      <c r="C20" s="14"/>
      <c r="D20" s="14"/>
      <c r="E20" s="14"/>
      <c r="F20" s="42"/>
      <c r="G20" s="42"/>
      <c r="H20" s="42"/>
      <c r="I20" s="42"/>
      <c r="J20" s="15" t="s">
        <v>23</v>
      </c>
      <c r="K20" s="15" t="s">
        <v>23</v>
      </c>
      <c r="L20" s="17" t="s">
        <v>23</v>
      </c>
      <c r="M20" s="17" t="s">
        <v>23</v>
      </c>
    </row>
    <row r="21" spans="1:16" ht="35.25" customHeight="1" x14ac:dyDescent="0.25">
      <c r="A21" s="15">
        <v>3</v>
      </c>
      <c r="B21" s="18" t="s">
        <v>54</v>
      </c>
      <c r="C21" s="18"/>
      <c r="D21" s="18"/>
      <c r="E21" s="18"/>
      <c r="F21" s="42"/>
      <c r="G21" s="42"/>
      <c r="H21" s="42"/>
      <c r="I21" s="42"/>
      <c r="J21" s="15" t="s">
        <v>23</v>
      </c>
      <c r="K21" s="15" t="s">
        <v>23</v>
      </c>
      <c r="L21" s="17" t="s">
        <v>23</v>
      </c>
      <c r="M21" s="17" t="s">
        <v>23</v>
      </c>
    </row>
    <row r="22" spans="1:16" ht="28.5" x14ac:dyDescent="0.25">
      <c r="A22" s="24"/>
      <c r="B22" s="25" t="s">
        <v>20</v>
      </c>
      <c r="C22" s="25"/>
      <c r="D22" s="25"/>
      <c r="E22" s="25"/>
      <c r="F22" s="41"/>
      <c r="G22" s="41"/>
      <c r="H22" s="41"/>
      <c r="I22" s="41"/>
      <c r="J22" s="31" t="s">
        <v>23</v>
      </c>
      <c r="K22" s="31" t="s">
        <v>23</v>
      </c>
      <c r="L22" s="26"/>
      <c r="M22" s="26"/>
    </row>
    <row r="23" spans="1:16" ht="17.25" customHeight="1" x14ac:dyDescent="0.25">
      <c r="A23" s="15">
        <v>1</v>
      </c>
      <c r="B23" s="14" t="s">
        <v>21</v>
      </c>
      <c r="C23" s="14"/>
      <c r="D23" s="14"/>
      <c r="E23" s="14"/>
      <c r="F23" s="43"/>
      <c r="G23" s="43"/>
      <c r="H23" s="43"/>
      <c r="I23" s="43"/>
      <c r="J23" s="15" t="s">
        <v>23</v>
      </c>
      <c r="K23" s="15" t="s">
        <v>23</v>
      </c>
      <c r="L23" s="32">
        <f>INT(ROUND(I24*0.03,0))</f>
        <v>0</v>
      </c>
      <c r="M23" s="16">
        <f>IF((L23-H23)&lt;0,0,L23-H23)</f>
        <v>0</v>
      </c>
      <c r="P23" s="44"/>
    </row>
    <row r="24" spans="1:16" ht="30" x14ac:dyDescent="0.25">
      <c r="A24" s="15">
        <v>2</v>
      </c>
      <c r="B24" s="14" t="s">
        <v>55</v>
      </c>
      <c r="C24" s="14"/>
      <c r="D24" s="14"/>
      <c r="E24" s="14"/>
      <c r="F24" s="42"/>
      <c r="G24" s="42"/>
      <c r="H24" s="42"/>
      <c r="I24" s="42"/>
      <c r="J24" s="15" t="s">
        <v>23</v>
      </c>
      <c r="K24" s="15" t="s">
        <v>23</v>
      </c>
      <c r="L24" s="17" t="s">
        <v>23</v>
      </c>
      <c r="M24" s="17" t="s">
        <v>23</v>
      </c>
    </row>
    <row r="25" spans="1:16" ht="30" x14ac:dyDescent="0.25">
      <c r="A25" s="15">
        <v>3</v>
      </c>
      <c r="B25" s="18" t="s">
        <v>57</v>
      </c>
      <c r="C25" s="18"/>
      <c r="D25" s="18"/>
      <c r="E25" s="18"/>
      <c r="F25" s="42"/>
      <c r="G25" s="42"/>
      <c r="H25" s="42"/>
      <c r="I25" s="42"/>
      <c r="J25" s="15" t="s">
        <v>23</v>
      </c>
      <c r="K25" s="15" t="s">
        <v>23</v>
      </c>
      <c r="L25" s="17" t="s">
        <v>23</v>
      </c>
      <c r="M25" s="17" t="s">
        <v>23</v>
      </c>
    </row>
    <row r="26" spans="1:16" ht="9" customHeight="1" x14ac:dyDescent="0.25"/>
    <row r="27" spans="1:16" ht="36.75" customHeight="1" x14ac:dyDescent="0.25">
      <c r="A27" s="58" t="s">
        <v>68</v>
      </c>
      <c r="B27" s="59"/>
      <c r="C27" s="59"/>
      <c r="D27" s="59"/>
      <c r="E27" s="59"/>
      <c r="F27" s="59"/>
      <c r="G27" s="59"/>
      <c r="H27" s="59"/>
      <c r="I27" s="59"/>
      <c r="J27" s="59"/>
      <c r="K27" s="59"/>
      <c r="L27" s="59"/>
      <c r="M27" s="59"/>
    </row>
    <row r="30" spans="1:16" ht="16.5" x14ac:dyDescent="0.25">
      <c r="J30" s="50" t="s">
        <v>37</v>
      </c>
      <c r="K30" s="50"/>
      <c r="L30" s="50"/>
      <c r="M30" s="50"/>
    </row>
    <row r="31" spans="1:16" ht="16.5" x14ac:dyDescent="0.25">
      <c r="J31" s="51" t="s">
        <v>38</v>
      </c>
      <c r="K31" s="51"/>
      <c r="L31" s="51"/>
      <c r="M31" s="51"/>
    </row>
  </sheetData>
  <mergeCells count="8">
    <mergeCell ref="J30:M30"/>
    <mergeCell ref="J31:M31"/>
    <mergeCell ref="J3:M3"/>
    <mergeCell ref="A27:M27"/>
    <mergeCell ref="A1:M1"/>
    <mergeCell ref="A3:A4"/>
    <mergeCell ref="B3:B4"/>
    <mergeCell ref="C3:I3"/>
  </mergeCells>
  <pageMargins left="0.70866141732283472" right="0.23622047244094491" top="0.43307086614173229" bottom="0.39370078740157483" header="0.31496062992125984" footer="0.31496062992125984"/>
  <pageSetup paperSize="9"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53562F688BD409766F418A8646950" ma:contentTypeVersion="17" ma:contentTypeDescription="Create a new document." ma:contentTypeScope="" ma:versionID="0e91939afbf38b4bdd9e3dde8713331a">
  <xsd:schema xmlns:xsd="http://www.w3.org/2001/XMLSchema" xmlns:xs="http://www.w3.org/2001/XMLSchema" xmlns:p="http://schemas.microsoft.com/office/2006/metadata/properties" xmlns:ns3="4c62ff6c-f033-47b9-a4a7-16b43e2d1951" xmlns:ns4="e93929cc-3b29-4d0f-be84-91c63bcbe5ba" targetNamespace="http://schemas.microsoft.com/office/2006/metadata/properties" ma:root="true" ma:fieldsID="0d1b66283fe02fb590227fb1e1cb8cf3" ns3:_="" ns4:_="">
    <xsd:import namespace="4c62ff6c-f033-47b9-a4a7-16b43e2d1951"/>
    <xsd:import namespace="e93929cc-3b29-4d0f-be84-91c63bcbe5b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2ff6c-f033-47b9-a4a7-16b43e2d19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3929cc-3b29-4d0f-be84-91c63bcbe5b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c62ff6c-f033-47b9-a4a7-16b43e2d19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032627-FACF-4E09-B98E-6E3B2B47A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62ff6c-f033-47b9-a4a7-16b43e2d1951"/>
    <ds:schemaRef ds:uri="e93929cc-3b29-4d0f-be84-91c63bcbe5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5B9F38-BDA5-4E13-972E-EE29DDF7EEE3}">
  <ds:schemaRefs>
    <ds:schemaRef ds:uri="http://purl.org/dc/terms/"/>
    <ds:schemaRef ds:uri="e93929cc-3b29-4d0f-be84-91c63bcbe5ba"/>
    <ds:schemaRef ds:uri="4c62ff6c-f033-47b9-a4a7-16b43e2d195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6EF496C-706C-46D8-8BC6-2280BDE455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Quy mo truong lop</vt:lpstr>
      <vt:lpstr>Chi tieu 300</vt:lpstr>
      <vt:lpstr>'Chi tieu 300'!Print_Titles</vt:lpstr>
      <vt:lpstr>'Quy mo truong lop'!Print_Titles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 Dong Cuong</dc:creator>
  <cp:lastModifiedBy>Lai Dong Cuong</cp:lastModifiedBy>
  <cp:lastPrinted>2023-11-30T01:18:39Z</cp:lastPrinted>
  <dcterms:created xsi:type="dcterms:W3CDTF">2023-11-07T10:07:11Z</dcterms:created>
  <dcterms:modified xsi:type="dcterms:W3CDTF">2024-12-20T04:19:22Z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0x010100B4853562F688BD409766F418A8646950</vt:lpwstr>
  </property>
</Properties>
</file>