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C:\Users\Anh Cuong\Desktop\"/>
    </mc:Choice>
  </mc:AlternateContent>
  <xr:revisionPtr revIDLastSave="0" documentId="13_ncr:1_{B740E38F-A003-43E1-AFDC-A7C39BDD21CF}" xr6:coauthVersionLast="45" xr6:coauthVersionMax="45" xr10:uidLastSave="{00000000-0000-0000-0000-000000000000}"/>
  <bookViews>
    <workbookView xWindow="-98" yWindow="-98" windowWidth="20715" windowHeight="13276" activeTab="1" xr2:uid="{00000000-000D-0000-FFFF-FFFF00000000}"/>
  </bookViews>
  <sheets>
    <sheet name="BC nhu cầu năm 2020" sheetId="6" r:id="rId1"/>
    <sheet name="Nhu cầu NQ03" sheetId="4" r:id="rId2"/>
    <sheet name="CHI TIẾT DS NQ03" sheetId="5" r:id="rId3"/>
  </sheets>
  <definedNames>
    <definedName name="_xlnm._FilterDatabase" localSheetId="1" hidden="1">'Nhu cầu NQ03'!$A$11:$I$11</definedName>
    <definedName name="_xlnm.Print_Titles" localSheetId="1">'Nhu cầu NQ03'!$8:$11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6" l="1"/>
  <c r="O13" i="6" s="1"/>
  <c r="G13" i="6"/>
  <c r="F14" i="5" l="1"/>
  <c r="G14" i="5"/>
  <c r="E14" i="5"/>
  <c r="D15" i="5"/>
  <c r="C12" i="4" l="1"/>
  <c r="F20" i="5"/>
  <c r="F28" i="5" s="1"/>
  <c r="E20" i="5"/>
  <c r="E28" i="5" s="1"/>
  <c r="D27" i="5" l="1"/>
  <c r="D26" i="5"/>
  <c r="D25" i="5"/>
  <c r="D24" i="5"/>
  <c r="D23" i="5"/>
  <c r="D22" i="5"/>
  <c r="D21" i="5"/>
  <c r="H21" i="5" s="1"/>
  <c r="D19" i="5"/>
  <c r="D18" i="5"/>
  <c r="D17" i="5"/>
  <c r="D16" i="5"/>
  <c r="H15" i="5"/>
  <c r="A12" i="4"/>
  <c r="D14" i="5" l="1"/>
  <c r="H17" i="5"/>
  <c r="J17" i="5" s="1"/>
  <c r="H22" i="5"/>
  <c r="J22" i="5" s="1"/>
  <c r="H24" i="5"/>
  <c r="J24" i="5" s="1"/>
  <c r="H26" i="5"/>
  <c r="J26" i="5" s="1"/>
  <c r="H16" i="5"/>
  <c r="H18" i="5"/>
  <c r="J18" i="5" s="1"/>
  <c r="H23" i="5"/>
  <c r="J23" i="5" s="1"/>
  <c r="H25" i="5"/>
  <c r="J25" i="5" s="1"/>
  <c r="H27" i="5"/>
  <c r="J27" i="5" s="1"/>
  <c r="H19" i="5"/>
  <c r="J19" i="5" s="1"/>
  <c r="D20" i="5"/>
  <c r="D28" i="5" s="1"/>
  <c r="G20" i="5"/>
  <c r="G28" i="5" s="1"/>
  <c r="J16" i="5" l="1"/>
  <c r="H14" i="5"/>
  <c r="H20" i="5"/>
  <c r="J21" i="5"/>
  <c r="J20" i="5" s="1"/>
  <c r="H12" i="4" s="1"/>
  <c r="J15" i="5"/>
  <c r="J14" i="5" s="1"/>
  <c r="G12" i="4" s="1"/>
  <c r="F12" i="4" s="1"/>
  <c r="H28" i="5" l="1"/>
  <c r="J28" i="5" l="1"/>
  <c r="Q13" i="6"/>
  <c r="R13" i="6" s="1"/>
  <c r="S13" i="6" s="1"/>
</calcChain>
</file>

<file path=xl/sharedStrings.xml><?xml version="1.0" encoding="utf-8"?>
<sst xmlns="http://schemas.openxmlformats.org/spreadsheetml/2006/main" count="117" uniqueCount="98">
  <si>
    <t>STT</t>
  </si>
  <si>
    <t>TỒN ĐẦU KỲ</t>
  </si>
  <si>
    <t>Nguồn thu</t>
  </si>
  <si>
    <t>Nghị quyết 03</t>
  </si>
  <si>
    <t>10% CCTL</t>
  </si>
  <si>
    <t>Tổng cộng</t>
  </si>
  <si>
    <t>Ngân sách cấp</t>
  </si>
  <si>
    <t>A</t>
  </si>
  <si>
    <t>B</t>
  </si>
  <si>
    <t>4=1+2+3</t>
  </si>
  <si>
    <t>Chênh lệch 280k (T1-T12)</t>
  </si>
  <si>
    <t>THÀNH PHỐ HỒ CHÍ MINH</t>
  </si>
  <si>
    <t>Độc lập - Tự do - Hạnh phúc</t>
  </si>
  <si>
    <t>Đơn vị: Đồng</t>
  </si>
  <si>
    <t>CỘNG HÒA XÃ HỘI CHỦ NGHĨA VIỆT NAM</t>
  </si>
  <si>
    <t>Ghi chú:</t>
  </si>
  <si>
    <t>Số dư Nguồn 14 thường xuyên (13)</t>
  </si>
  <si>
    <t>Số dư Nguồn 14 không thường xuyên (12)</t>
  </si>
  <si>
    <t>* Các đơn vị chịu trách nhiệm số liệu báo cáo này. Đây là căn cứ để cấp dự toán năm 2020.</t>
  </si>
  <si>
    <t>DỰ TOÁN THU TRONG KỲ</t>
  </si>
  <si>
    <t>NHU CẦU SỬ DỤNG TRONG KỲ</t>
  </si>
  <si>
    <t>CHÊNH LỆCH ĐỀ NGHỊ NGÂN SÁCH CẤP BỔ SUNG</t>
  </si>
  <si>
    <t>6=5*40%</t>
  </si>
  <si>
    <t>(12): Dự chi chênh lệch 280.000 đồng ( từ 1210 - 1490) 12 tháng</t>
  </si>
  <si>
    <t>Ước CCTL trích từ Nguồn thu khác</t>
  </si>
  <si>
    <t>Ước 40% CCTL trích từ nguồn thu Học phí</t>
  </si>
  <si>
    <t>Ước CCTL trích từ Nguồn thu dịch vụ</t>
  </si>
  <si>
    <t>PHỤ LỤC 1</t>
  </si>
  <si>
    <t>THỦ TRƯỞNG ĐƠN VỊ</t>
  </si>
  <si>
    <t>NGƯỜI LẬP BIỂU</t>
  </si>
  <si>
    <t>PHỤ LỤC 2</t>
  </si>
  <si>
    <t>Hệ số lương &lt; và = 3,00</t>
  </si>
  <si>
    <t>Hệ số lương &gt; 3,00</t>
  </si>
  <si>
    <t>Tổng số</t>
  </si>
  <si>
    <t>Tổng nhu cầu kinh phí</t>
  </si>
  <si>
    <t>Ghi chú</t>
  </si>
  <si>
    <t>Dự toán kinh phí chi thu nhập tăng thêm theo Nghị quyết số 03/2018/NQ-HĐND năm 2020 điều chỉnh hệ số
- Hệ số lương &gt; 3,00: 0,6
- Hệ số lương &lt; và = 3,00: 0,8</t>
  </si>
  <si>
    <t>BÁO CÁO ĐIỀU CHỈNH GIẢM CHI THU NHẬP TĂNG THÊM THEO NGHỊ QUYẾT SỐ 03/2018/NQ-HĐND NĂM 2020</t>
  </si>
  <si>
    <t>Đơn vị tính: đồng</t>
  </si>
  <si>
    <t>( Đính kèm Công văn số         /GDĐT-KHTC ngày      tháng      năm 2020 của Sở Giáo dục và Đào tạo )</t>
  </si>
  <si>
    <t>2=3+4</t>
  </si>
  <si>
    <t>5=6 +7</t>
  </si>
  <si>
    <t>Số giao đầu kỳ theo Quyết định số 3571 ngày 27/12/2019</t>
  </si>
  <si>
    <t>12=6+7+…+10</t>
  </si>
  <si>
    <t>15=13+14</t>
  </si>
  <si>
    <t>16=4+12-15</t>
  </si>
  <si>
    <t>Tổng số đối tượng hưởng chính sách ( Số người)</t>
  </si>
  <si>
    <t xml:space="preserve">SỞ GIÁO DỤC VÀ ĐÀO TẠO </t>
  </si>
  <si>
    <t>(10): Nghị quyết 03 tạm cấp đầu năm 2020 (theo Quyết định số 3571/QĐ-GDĐT-KHTC của Giám đốc Sở GDĐT ngày 27 tháng 12 năm 2019)</t>
  </si>
  <si>
    <t xml:space="preserve">Ghi chú: </t>
  </si>
  <si>
    <t xml:space="preserve">- Đối với cán bộ công chức, viên chức có hệ số lương trên 3,00 điều chỉnh hệ số thu nhập tối đa từ 1,2 lần giảm còn 0,6 lần so với tiền lương theo ngạch, bậc, chức vụ của năm 2020. </t>
  </si>
  <si>
    <t xml:space="preserve">- Riêng về thực hiện thu nhập tăng thêm cho người được tuyển dụng vào làm việc theo chế độ hợp đồng Nghị định số 68/2000/NĐ-CP ngày 17 tháng 11 năm 2000 của Chính phủ theo Công văn số 180/UBND-VX ngày 13 tháng 01 năm 2020 của Ùy ban nhân dân thành phố không tổng hợp do đơn vị tự cân đối.  </t>
  </si>
  <si>
    <t>( Đóng dấu ký tên)</t>
  </si>
  <si>
    <t>(11):</t>
  </si>
  <si>
    <t>Trong đó số đã sử dụng cho chênh lệch từ 1210 -1490 theo Quyết định 575 ngày 30/03/2020</t>
  </si>
  <si>
    <t xml:space="preserve"> Số kinh phí đã thực hiện để sự dụng chi cho chênh lệch nâng lương từ 1210 - 1490 theo Quyết định 575QĐ-GDĐT-KHTC của Giám đốc Sở GDĐT ngày 30 tháng 03 năm 2020) </t>
  </si>
  <si>
    <t>Nhu cầu thực hiện Nghị quyết 03 ( từ tháng 01 đến 12/2020)</t>
  </si>
  <si>
    <t>SỞ GIÁO DỤC VÀ ĐÀO TẠO THÀNH PHỐ HỒ CHÍ MINH</t>
  </si>
  <si>
    <t>NĂM: 2020</t>
  </si>
  <si>
    <t>Đối tượng</t>
  </si>
  <si>
    <t>Nhu cầu kinh phí chi trả thu nhập tăng thêm</t>
  </si>
  <si>
    <t xml:space="preserve">Hệ số lương của CBCCVC hưởng thu nhập tăng thêm </t>
  </si>
  <si>
    <t xml:space="preserve">Tiền lương theo ngạch bậc, chức vụ
</t>
  </si>
  <si>
    <t>Hệ số điều chỉnh thu nhập tăng thêm</t>
  </si>
  <si>
    <t xml:space="preserve">Nhu cầu kinh phí 
</t>
  </si>
  <si>
    <t>Trong đó</t>
  </si>
  <si>
    <t>Tổng hệ số lương</t>
  </si>
  <si>
    <t>Hệ số lương</t>
  </si>
  <si>
    <t>PC chức vụ</t>
  </si>
  <si>
    <t xml:space="preserve"> PC vượt khung </t>
  </si>
  <si>
    <t>1=2+3+4</t>
  </si>
  <si>
    <t>5=1x1490</t>
  </si>
  <si>
    <t>7=6x5x12th</t>
  </si>
  <si>
    <t>ĐVT:  đồng</t>
  </si>
  <si>
    <t>GHI CHÚ</t>
  </si>
  <si>
    <t>BÁO CÁO NHU CẦU THỰC HIỆN NGUỒN CẢI CÁCH TIỀN LƯƠNG VÀ NGHỊ QUYẾT 03 NĂM 2020</t>
  </si>
  <si>
    <t xml:space="preserve">(5): Đơn vị cần ghi rõ : số học sinh × mức học phí đang áp dụng × 4 tháng. </t>
  </si>
  <si>
    <t>(1),(2),(3): Số dư cuối kỳ năm 2019 chuyển qua ( giữ nguyên số liệu đã báo cáo lần trước không thay đổi)</t>
  </si>
  <si>
    <t>(9): 10% CCTL tạm cấp đầu năm 2020 theo Quyết định số 3571/QĐ-GDĐT-KHTC của Giám đốc Sở GDĐT ngày 27 tháng 12 năm 2019.</t>
  </si>
  <si>
    <t xml:space="preserve">TRƯỜNG THPT </t>
  </si>
  <si>
    <t xml:space="preserve">- Đối với cán bộ công chức, viên chức có hệ số lương từ 3,00 trở xuống điều chỉnh hệ số thu nhập tối đa từ 1,2 lần giảm còn 0,8 lần so với tiền lương theo ngạch, bậc, chức vụ của năm 2020. </t>
  </si>
  <si>
    <t xml:space="preserve">KÊ TOÁN </t>
  </si>
  <si>
    <t xml:space="preserve">TÊN ĐƠN VỊ:  </t>
  </si>
  <si>
    <t>I</t>
  </si>
  <si>
    <t>II</t>
  </si>
  <si>
    <t xml:space="preserve">BẢNG CHI TIẾT DỰ TOÁN KINH PHÍ CHI TĂNG THU NHẬP THEO NGHỊ QUYẾT 03/2018/NQ-HĐND  </t>
  </si>
  <si>
    <t xml:space="preserve">TỔNG CỘNG </t>
  </si>
  <si>
    <t>Ngày   tháng 04  năm 2020</t>
  </si>
  <si>
    <t xml:space="preserve">THỦ TRƯỞNG ĐƠN VỊ </t>
  </si>
  <si>
    <t xml:space="preserve">TÊN ĐƠN VỊ </t>
  </si>
  <si>
    <t>TC</t>
  </si>
  <si>
    <r>
      <t xml:space="preserve">Ước tổng số thu học phí năm 2020 </t>
    </r>
    <r>
      <rPr>
        <sz val="12"/>
        <color theme="1"/>
        <rFont val="Times New Roman"/>
        <family val="1"/>
      </rPr>
      <t xml:space="preserve">( Chỉ dự toán phần thu học phí dự kiến phát sinh từ tháng 9/2020 đến 12/2020) </t>
    </r>
  </si>
  <si>
    <r>
      <t xml:space="preserve">(6): Trích 40% từ nguồn thu học phí năm 2020: </t>
    </r>
    <r>
      <rPr>
        <b/>
        <i/>
        <u/>
        <sz val="12"/>
        <color rgb="FFFF0000"/>
        <rFont val="Times New Roman"/>
        <family val="1"/>
      </rPr>
      <t xml:space="preserve">Đơn vị chỉ tính số dự toán phát sinh 4 tháng (từ tháng 9/2020 đến 12/2020) theo tình hình thực tế do nghỉ học vì Dịch Covid-19. </t>
    </r>
  </si>
  <si>
    <r>
      <t xml:space="preserve">(7): Trích 40% từ chênh lệch thu chi năm 2020: </t>
    </r>
    <r>
      <rPr>
        <b/>
        <i/>
        <u/>
        <sz val="12"/>
        <color rgb="FFFF0000"/>
        <rFont val="Times New Roman"/>
        <family val="1"/>
      </rPr>
      <t xml:space="preserve">Đơn vị chỉ tính số dự toán phát sinh 4 tháng (từ tháng 9/2020 đến 12/2020) theo tình hình thực tế do nghỉ học vì Dịch Covid-19. </t>
    </r>
  </si>
  <si>
    <r>
      <t xml:space="preserve">(8): Trích 40% từ chênh lệch thu chi năm 2020 </t>
    </r>
    <r>
      <rPr>
        <b/>
        <i/>
        <u/>
        <sz val="12"/>
        <color rgb="FFFF0000"/>
        <rFont val="Times New Roman"/>
        <family val="1"/>
      </rPr>
      <t xml:space="preserve">(Theo số thu thực tế phát sinh trong năm 2020) </t>
    </r>
  </si>
  <si>
    <r>
      <t xml:space="preserve">(14): Nhu cầu Dự chi Nghị quyết 03 năm 2020 theo Nghị quyết Hội đồng nhân dân </t>
    </r>
    <r>
      <rPr>
        <b/>
        <sz val="12"/>
        <color rgb="FFFF0000"/>
        <rFont val="Times New Roman"/>
        <family val="1"/>
      </rPr>
      <t>( Link số liệu theo Sheet Nhu cầu NQ 03)</t>
    </r>
  </si>
  <si>
    <t>PHỤ LỤC 3</t>
  </si>
  <si>
    <t>- Đơn vị đính kèm danh sách cụ thể người được hưởng trong năm 2020. ( Phụ lục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</si>
</sst>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Red]#,##0"/>
    <numFmt numFmtId="166" formatCode="_(* #,###_);[Red]_(* \(#,###\);_(* &quot;-&quot;??_);_(@_)"/>
    <numFmt numFmtId="167" formatCode="_(* #,##0_);_(* \(#,##0\);_(* &quot;-&quot;??_);_(@_)"/>
    <numFmt numFmtId="168" formatCode="_(* #,##0.0000_);_(* \(#,##0.0000\);_(* &quot;-&quot;??_);_(@_)"/>
    <numFmt numFmtId="169" formatCode="0.0"/>
    <numFmt numFmtId="170" formatCode="_(* #,##0.000_);_(* \(#,##0.000\);_(* &quot;-&quot;??_);_(@_)"/>
    <numFmt numFmtId="171" formatCode="#,##0.0000"/>
  </numFmts>
  <fonts count="30">
    <font>
      <sz val="11"/>
      <color theme="1"/>
      <name val="Calibri"/>
      <family val="2"/>
      <scheme val="minor"/>
    </font>
    <font>
      <sz val="11"/>
      <color theme="1"/>
      <name val="Calibri"/>
      <family val="2"/>
      <scheme val="minor"/>
    </font>
    <font>
      <sz val="14"/>
      <color theme="1"/>
      <name val="Times New Roman"/>
      <family val="1"/>
    </font>
    <font>
      <b/>
      <sz val="14"/>
      <color theme="1"/>
      <name val="Times New Roman"/>
      <family val="1"/>
    </font>
    <font>
      <sz val="12"/>
      <name val="Times New Roman"/>
      <family val="1"/>
    </font>
    <font>
      <sz val="12"/>
      <color theme="1"/>
      <name val="Times New Roman"/>
      <family val="1"/>
    </font>
    <font>
      <b/>
      <sz val="12"/>
      <color theme="1"/>
      <name val="Times New Roman"/>
      <family val="1"/>
    </font>
    <font>
      <i/>
      <sz val="12"/>
      <color theme="1"/>
      <name val="Times New Roman"/>
      <family val="1"/>
    </font>
    <font>
      <sz val="14"/>
      <color theme="1"/>
      <name val="Times New Roman"/>
      <family val="2"/>
    </font>
    <font>
      <sz val="13"/>
      <color theme="1"/>
      <name val="Times New Roman"/>
      <family val="2"/>
    </font>
    <font>
      <sz val="12"/>
      <name val="VNI-Times"/>
    </font>
    <font>
      <sz val="10"/>
      <name val="Arial"/>
      <family val="2"/>
    </font>
    <font>
      <i/>
      <sz val="14"/>
      <color theme="1"/>
      <name val="Times New Roman"/>
      <family val="1"/>
    </font>
    <font>
      <i/>
      <sz val="11"/>
      <color theme="1"/>
      <name val="Times New Roman"/>
      <family val="1"/>
    </font>
    <font>
      <b/>
      <sz val="18"/>
      <color theme="1"/>
      <name val="Times New Roman"/>
      <family val="1"/>
    </font>
    <font>
      <b/>
      <i/>
      <sz val="14"/>
      <color theme="1"/>
      <name val="Times New Roman"/>
      <family val="1"/>
    </font>
    <font>
      <sz val="11"/>
      <color theme="1"/>
      <name val="Times New Roman"/>
      <family val="1"/>
    </font>
    <font>
      <b/>
      <sz val="16"/>
      <color theme="1"/>
      <name val="Times New Roman"/>
      <family val="1"/>
    </font>
    <font>
      <b/>
      <sz val="12"/>
      <name val="Times New Roman"/>
      <family val="1"/>
    </font>
    <font>
      <b/>
      <sz val="13"/>
      <name val="Times New Roman"/>
      <family val="1"/>
    </font>
    <font>
      <b/>
      <i/>
      <sz val="12"/>
      <name val="Times New Roman"/>
      <family val="1"/>
    </font>
    <font>
      <sz val="11"/>
      <name val="Times New Roman"/>
      <family val="1"/>
    </font>
    <font>
      <b/>
      <sz val="11"/>
      <color theme="1"/>
      <name val="Times New Roman"/>
      <family val="1"/>
    </font>
    <font>
      <b/>
      <sz val="13"/>
      <color theme="1"/>
      <name val="Times New Roman"/>
      <family val="1"/>
    </font>
    <font>
      <sz val="13"/>
      <color theme="1"/>
      <name val="Times New Roman"/>
      <family val="1"/>
    </font>
    <font>
      <b/>
      <sz val="22"/>
      <color theme="4" tint="-0.249977111117893"/>
      <name val="Times New Roman"/>
      <family val="1"/>
    </font>
    <font>
      <sz val="22"/>
      <color theme="1"/>
      <name val="Times New Roman"/>
      <family val="1"/>
    </font>
    <font>
      <b/>
      <sz val="12"/>
      <color rgb="FFFF0000"/>
      <name val="Times New Roman"/>
      <family val="1"/>
    </font>
    <font>
      <sz val="12"/>
      <color rgb="FFFF0000"/>
      <name val="Times New Roman"/>
      <family val="1"/>
    </font>
    <font>
      <b/>
      <i/>
      <u/>
      <sz val="12"/>
      <color rgb="FFFF0000"/>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164" fontId="1" fillId="0" borderId="0" applyFont="0" applyFill="0" applyBorder="0" applyAlignment="0" applyProtection="0"/>
    <xf numFmtId="164" fontId="4"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0" fontId="8" fillId="0" borderId="0"/>
    <xf numFmtId="0" fontId="10" fillId="0" borderId="0"/>
    <xf numFmtId="0" fontId="11" fillId="0" borderId="0"/>
    <xf numFmtId="0" fontId="11" fillId="0" borderId="0"/>
    <xf numFmtId="0" fontId="9" fillId="0" borderId="0"/>
  </cellStyleXfs>
  <cellXfs count="175">
    <xf numFmtId="0" fontId="0" fillId="0" borderId="0" xfId="0"/>
    <xf numFmtId="165" fontId="2" fillId="2" borderId="0" xfId="0" applyNumberFormat="1" applyFont="1" applyFill="1"/>
    <xf numFmtId="165" fontId="3" fillId="2" borderId="0" xfId="0" applyNumberFormat="1" applyFont="1" applyFill="1" applyAlignment="1">
      <alignment horizontal="center"/>
    </xf>
    <xf numFmtId="165" fontId="2" fillId="2" borderId="0" xfId="0" applyNumberFormat="1" applyFont="1" applyFill="1" applyAlignment="1">
      <alignment horizontal="left"/>
    </xf>
    <xf numFmtId="165" fontId="2" fillId="2" borderId="0" xfId="1" applyNumberFormat="1" applyFont="1" applyFill="1"/>
    <xf numFmtId="0" fontId="2" fillId="0" borderId="0" xfId="0" applyFont="1" applyFill="1"/>
    <xf numFmtId="0" fontId="2" fillId="0" borderId="0" xfId="0" applyFont="1" applyFill="1" applyAlignment="1">
      <alignment horizontal="center"/>
    </xf>
    <xf numFmtId="0" fontId="2" fillId="0" borderId="0" xfId="0" applyFont="1" applyFill="1" applyAlignment="1">
      <alignment horizontal="left"/>
    </xf>
    <xf numFmtId="0" fontId="3" fillId="0" borderId="0" xfId="0" applyFont="1" applyFill="1"/>
    <xf numFmtId="0" fontId="6" fillId="0" borderId="3" xfId="0" applyFont="1" applyFill="1" applyBorder="1"/>
    <xf numFmtId="166" fontId="6" fillId="0" borderId="3" xfId="0" applyNumberFormat="1" applyFont="1" applyFill="1" applyBorder="1" applyAlignment="1">
      <alignment horizontal="righ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xf>
    <xf numFmtId="0" fontId="5" fillId="0" borderId="3" xfId="0" applyFont="1" applyFill="1" applyBorder="1" applyAlignment="1">
      <alignment horizontal="center" vertical="center"/>
    </xf>
    <xf numFmtId="0" fontId="7" fillId="0" borderId="0" xfId="0" applyFont="1" applyFill="1" applyAlignment="1">
      <alignment horizontal="right"/>
    </xf>
    <xf numFmtId="0" fontId="0" fillId="0" borderId="0" xfId="0" applyFill="1"/>
    <xf numFmtId="0" fontId="0" fillId="0" borderId="0" xfId="0" applyFill="1" applyAlignment="1">
      <alignment horizontal="center"/>
    </xf>
    <xf numFmtId="165" fontId="3" fillId="0" borderId="3" xfId="0" applyNumberFormat="1" applyFont="1" applyFill="1" applyBorder="1" applyAlignment="1">
      <alignment horizontal="center" vertical="center" wrapText="1"/>
    </xf>
    <xf numFmtId="0" fontId="12" fillId="0" borderId="0" xfId="0" applyFont="1" applyFill="1"/>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0" xfId="0" applyFont="1" applyFill="1"/>
    <xf numFmtId="165" fontId="3" fillId="2" borderId="0" xfId="0" applyNumberFormat="1" applyFont="1" applyFill="1" applyAlignment="1">
      <alignment horizontal="left"/>
    </xf>
    <xf numFmtId="0" fontId="14" fillId="0" borderId="0" xfId="0" applyFont="1" applyFill="1" applyAlignment="1">
      <alignment horizontal="center" wrapText="1"/>
    </xf>
    <xf numFmtId="165" fontId="15" fillId="2" borderId="0" xfId="1" applyNumberFormat="1" applyFont="1" applyFill="1" applyAlignment="1">
      <alignment horizontal="right" vertical="center"/>
    </xf>
    <xf numFmtId="0" fontId="6" fillId="0" borderId="0" xfId="0" applyFont="1" applyFill="1" applyBorder="1" applyAlignment="1">
      <alignment horizontal="center"/>
    </xf>
    <xf numFmtId="0" fontId="6" fillId="0" borderId="0" xfId="0" applyFont="1" applyFill="1" applyBorder="1" applyAlignment="1">
      <alignment horizontal="center" vertical="center" wrapText="1"/>
    </xf>
    <xf numFmtId="166" fontId="6" fillId="0" borderId="0" xfId="0" applyNumberFormat="1" applyFont="1" applyFill="1" applyBorder="1" applyAlignment="1">
      <alignment horizontal="right" vertical="center"/>
    </xf>
    <xf numFmtId="0" fontId="6" fillId="0" borderId="0" xfId="0" applyFont="1" applyFill="1" applyBorder="1"/>
    <xf numFmtId="165" fontId="3" fillId="2" borderId="0" xfId="0" applyNumberFormat="1" applyFont="1" applyFill="1" applyAlignment="1">
      <alignment horizontal="center" vertical="center"/>
    </xf>
    <xf numFmtId="165" fontId="2" fillId="2" borderId="0" xfId="0" applyNumberFormat="1" applyFont="1" applyFill="1" applyAlignment="1">
      <alignment horizontal="center" vertical="center"/>
    </xf>
    <xf numFmtId="0" fontId="5" fillId="0" borderId="2" xfId="0" applyFont="1" applyFill="1" applyBorder="1" applyAlignment="1">
      <alignment horizontal="left" vertical="center"/>
    </xf>
    <xf numFmtId="0" fontId="3" fillId="0" borderId="0" xfId="0" applyFont="1"/>
    <xf numFmtId="0" fontId="2" fillId="0" borderId="0" xfId="0" applyFont="1"/>
    <xf numFmtId="0" fontId="3" fillId="0" borderId="0" xfId="0" applyFont="1" applyAlignment="1">
      <alignment horizontal="center" vertical="center"/>
    </xf>
    <xf numFmtId="3" fontId="2" fillId="0" borderId="0" xfId="0" applyNumberFormat="1" applyFont="1"/>
    <xf numFmtId="167" fontId="2" fillId="0" borderId="0" xfId="1" applyNumberFormat="1" applyFont="1"/>
    <xf numFmtId="0" fontId="17" fillId="0" borderId="0" xfId="0" applyFont="1" applyAlignment="1">
      <alignment horizontal="center"/>
    </xf>
    <xf numFmtId="3" fontId="17" fillId="0" borderId="0" xfId="0" applyNumberFormat="1" applyFont="1" applyAlignment="1">
      <alignment horizontal="center"/>
    </xf>
    <xf numFmtId="167" fontId="17" fillId="0" borderId="0" xfId="1" applyNumberFormat="1" applyFont="1" applyAlignment="1">
      <alignment horizontal="center"/>
    </xf>
    <xf numFmtId="0" fontId="6" fillId="0" borderId="0" xfId="0" applyFont="1" applyAlignment="1">
      <alignment horizontal="center"/>
    </xf>
    <xf numFmtId="3" fontId="6" fillId="0" borderId="0" xfId="0" applyNumberFormat="1" applyFont="1" applyAlignment="1">
      <alignment horizontal="center"/>
    </xf>
    <xf numFmtId="0" fontId="5" fillId="0" borderId="0" xfId="0" applyFont="1"/>
    <xf numFmtId="0" fontId="7" fillId="0" borderId="0" xfId="0" applyFont="1"/>
    <xf numFmtId="0" fontId="20" fillId="0" borderId="3" xfId="2" applyNumberFormat="1" applyFont="1" applyFill="1" applyBorder="1" applyAlignment="1">
      <alignment horizontal="center" vertical="center"/>
    </xf>
    <xf numFmtId="3" fontId="20" fillId="0" borderId="3" xfId="2" applyNumberFormat="1" applyFont="1" applyFill="1" applyBorder="1" applyAlignment="1">
      <alignment horizontal="center" vertical="center" wrapText="1"/>
    </xf>
    <xf numFmtId="167" fontId="20" fillId="0" borderId="3" xfId="1" applyNumberFormat="1" applyFont="1" applyFill="1" applyBorder="1" applyAlignment="1">
      <alignment horizontal="center" vertical="center"/>
    </xf>
    <xf numFmtId="0" fontId="5" fillId="0" borderId="3" xfId="0" applyFont="1" applyBorder="1"/>
    <xf numFmtId="0" fontId="5" fillId="0" borderId="3" xfId="0" applyFont="1" applyBorder="1" applyAlignment="1">
      <alignment horizontal="center"/>
    </xf>
    <xf numFmtId="0" fontId="21" fillId="2" borderId="1" xfId="0" applyNumberFormat="1" applyFont="1" applyFill="1" applyBorder="1"/>
    <xf numFmtId="0" fontId="21" fillId="2" borderId="2" xfId="0" applyNumberFormat="1" applyFont="1" applyFill="1" applyBorder="1"/>
    <xf numFmtId="168" fontId="16" fillId="0" borderId="3" xfId="1" applyNumberFormat="1" applyFont="1" applyBorder="1" applyAlignment="1">
      <alignment wrapText="1"/>
    </xf>
    <xf numFmtId="168" fontId="21" fillId="2" borderId="3" xfId="1" applyNumberFormat="1" applyFont="1" applyFill="1" applyBorder="1" applyAlignment="1">
      <alignment horizontal="center"/>
    </xf>
    <xf numFmtId="164" fontId="21" fillId="2" borderId="3" xfId="1" applyNumberFormat="1" applyFont="1" applyFill="1" applyBorder="1" applyAlignment="1"/>
    <xf numFmtId="168" fontId="16" fillId="0" borderId="3" xfId="1" applyNumberFormat="1" applyFont="1" applyBorder="1"/>
    <xf numFmtId="3" fontId="16" fillId="0" borderId="3" xfId="1" applyNumberFormat="1" applyFont="1" applyBorder="1"/>
    <xf numFmtId="169" fontId="16" fillId="0" borderId="3" xfId="0" applyNumberFormat="1" applyFont="1" applyBorder="1" applyAlignment="1">
      <alignment horizontal="center" vertical="center"/>
    </xf>
    <xf numFmtId="167" fontId="16" fillId="0" borderId="3" xfId="1" applyNumberFormat="1" applyFont="1" applyBorder="1"/>
    <xf numFmtId="0" fontId="21" fillId="2" borderId="2" xfId="0" applyFont="1" applyFill="1" applyBorder="1"/>
    <xf numFmtId="164" fontId="21" fillId="2" borderId="3" xfId="1" applyNumberFormat="1" applyFont="1" applyFill="1" applyBorder="1" applyAlignment="1">
      <alignment horizontal="center"/>
    </xf>
    <xf numFmtId="0" fontId="21" fillId="2" borderId="1" xfId="0" applyFont="1" applyFill="1" applyBorder="1" applyAlignment="1">
      <alignment horizontal="left"/>
    </xf>
    <xf numFmtId="0" fontId="23" fillId="0" borderId="0" xfId="0" applyFont="1"/>
    <xf numFmtId="3" fontId="24" fillId="0" borderId="0" xfId="0" applyNumberFormat="1" applyFont="1"/>
    <xf numFmtId="0" fontId="24" fillId="0" borderId="0" xfId="0" applyFont="1"/>
    <xf numFmtId="167" fontId="24" fillId="0" borderId="0" xfId="1" applyNumberFormat="1" applyFont="1"/>
    <xf numFmtId="170" fontId="22" fillId="0" borderId="3" xfId="1" applyNumberFormat="1" applyFont="1" applyBorder="1"/>
    <xf numFmtId="0" fontId="6" fillId="0" borderId="1" xfId="0" applyFont="1" applyBorder="1" applyAlignment="1">
      <alignment horizontal="center"/>
    </xf>
    <xf numFmtId="0" fontId="6" fillId="0" borderId="3" xfId="0" applyFont="1" applyBorder="1" applyAlignment="1">
      <alignment horizontal="center"/>
    </xf>
    <xf numFmtId="167" fontId="5" fillId="0" borderId="3" xfId="1" applyNumberFormat="1" applyFont="1" applyFill="1" applyBorder="1" applyAlignment="1">
      <alignment horizontal="center" vertical="center"/>
    </xf>
    <xf numFmtId="164" fontId="5" fillId="0" borderId="3" xfId="1" applyNumberFormat="1" applyFont="1" applyFill="1" applyBorder="1" applyAlignment="1">
      <alignment horizontal="center" vertical="center"/>
    </xf>
    <xf numFmtId="171" fontId="6" fillId="0" borderId="3" xfId="1" applyNumberFormat="1" applyFont="1" applyBorder="1" applyAlignment="1">
      <alignment horizontal="center" wrapText="1"/>
    </xf>
    <xf numFmtId="0" fontId="6" fillId="0" borderId="3" xfId="0" applyFont="1" applyBorder="1" applyAlignment="1">
      <alignment horizontal="center" vertical="center"/>
    </xf>
    <xf numFmtId="0" fontId="7" fillId="0" borderId="3" xfId="0" applyFont="1" applyBorder="1"/>
    <xf numFmtId="0" fontId="24" fillId="0" borderId="0" xfId="0" quotePrefix="1" applyFont="1" applyAlignment="1">
      <alignment vertical="center" wrapText="1"/>
    </xf>
    <xf numFmtId="167" fontId="5" fillId="0" borderId="3" xfId="0" applyNumberFormat="1" applyFont="1" applyFill="1" applyBorder="1" applyAlignment="1">
      <alignment horizontal="center" vertical="center"/>
    </xf>
    <xf numFmtId="165" fontId="2" fillId="2" borderId="0" xfId="0" applyNumberFormat="1" applyFont="1" applyFill="1" applyAlignment="1">
      <alignment horizontal="center"/>
    </xf>
    <xf numFmtId="165" fontId="3" fillId="2" borderId="0" xfId="0" applyNumberFormat="1" applyFont="1" applyFill="1" applyAlignment="1">
      <alignment horizontal="left"/>
    </xf>
    <xf numFmtId="0" fontId="6" fillId="0" borderId="3" xfId="0" applyFont="1" applyBorder="1"/>
    <xf numFmtId="0" fontId="6" fillId="0" borderId="0" xfId="0" applyFont="1"/>
    <xf numFmtId="165" fontId="3" fillId="2" borderId="0" xfId="1" applyNumberFormat="1" applyFont="1" applyFill="1"/>
    <xf numFmtId="165" fontId="3" fillId="2" borderId="0" xfId="0" applyNumberFormat="1" applyFont="1" applyFill="1"/>
    <xf numFmtId="165" fontId="12" fillId="2" borderId="0" xfId="1" applyNumberFormat="1" applyFont="1" applyFill="1" applyAlignment="1">
      <alignment horizontal="right"/>
    </xf>
    <xf numFmtId="165" fontId="3" fillId="2" borderId="0" xfId="0" applyNumberFormat="1" applyFont="1" applyFill="1" applyAlignment="1">
      <alignment horizontal="center" vertical="center" wrapText="1"/>
    </xf>
    <xf numFmtId="165" fontId="3" fillId="2" borderId="0" xfId="0" applyNumberFormat="1" applyFont="1" applyFill="1" applyAlignment="1">
      <alignment vertical="center"/>
    </xf>
    <xf numFmtId="165" fontId="26" fillId="2" borderId="0" xfId="0" applyNumberFormat="1" applyFont="1" applyFill="1"/>
    <xf numFmtId="165" fontId="5" fillId="2" borderId="6" xfId="0" applyNumberFormat="1"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165" fontId="5" fillId="2" borderId="3" xfId="1" applyNumberFormat="1" applyFont="1" applyFill="1" applyBorder="1" applyAlignment="1">
      <alignment horizontal="center" vertical="center" wrapText="1"/>
    </xf>
    <xf numFmtId="165" fontId="6" fillId="2" borderId="0" xfId="0" applyNumberFormat="1" applyFont="1" applyFill="1" applyAlignment="1">
      <alignment horizontal="center" vertical="center" wrapText="1"/>
    </xf>
    <xf numFmtId="165" fontId="6" fillId="2" borderId="3" xfId="0" applyNumberFormat="1" applyFont="1" applyFill="1" applyBorder="1" applyAlignment="1">
      <alignment horizontal="center" vertical="center" wrapText="1"/>
    </xf>
    <xf numFmtId="0" fontId="5" fillId="0" borderId="4" xfId="0" applyFont="1" applyFill="1" applyBorder="1" applyAlignment="1">
      <alignment horizontal="left" vertical="center"/>
    </xf>
    <xf numFmtId="165" fontId="5" fillId="2" borderId="2" xfId="0" applyNumberFormat="1" applyFont="1" applyFill="1" applyBorder="1" applyAlignment="1">
      <alignment horizontal="center" vertical="center" wrapText="1"/>
    </xf>
    <xf numFmtId="165" fontId="5" fillId="2" borderId="0" xfId="0" applyNumberFormat="1" applyFont="1" applyFill="1" applyAlignment="1">
      <alignment horizontal="center" vertical="center" wrapText="1"/>
    </xf>
    <xf numFmtId="165" fontId="6" fillId="2" borderId="2" xfId="0" applyNumberFormat="1" applyFont="1" applyFill="1" applyBorder="1" applyAlignment="1">
      <alignment horizontal="center" vertical="center" wrapText="1"/>
    </xf>
    <xf numFmtId="165" fontId="27" fillId="2" borderId="0" xfId="0" applyNumberFormat="1" applyFont="1" applyFill="1"/>
    <xf numFmtId="165" fontId="28" fillId="2" borderId="0" xfId="0" applyNumberFormat="1" applyFont="1" applyFill="1"/>
    <xf numFmtId="165" fontId="27" fillId="2" borderId="0" xfId="0" applyNumberFormat="1" applyFont="1" applyFill="1" applyAlignment="1">
      <alignment horizontal="center"/>
    </xf>
    <xf numFmtId="165" fontId="28" fillId="2" borderId="0" xfId="0" applyNumberFormat="1" applyFont="1" applyFill="1" applyAlignment="1">
      <alignment horizontal="left"/>
    </xf>
    <xf numFmtId="165" fontId="28" fillId="2" borderId="0" xfId="0" applyNumberFormat="1" applyFont="1" applyFill="1" applyAlignment="1">
      <alignment horizontal="center"/>
    </xf>
    <xf numFmtId="165" fontId="28" fillId="2" borderId="0" xfId="1" applyNumberFormat="1" applyFont="1" applyFill="1"/>
    <xf numFmtId="165" fontId="28" fillId="2" borderId="0" xfId="0" quotePrefix="1" applyNumberFormat="1" applyFont="1" applyFill="1"/>
    <xf numFmtId="0" fontId="6" fillId="0" borderId="3" xfId="0" applyFont="1" applyBorder="1" applyAlignment="1">
      <alignment horizontal="center" vertical="center"/>
    </xf>
    <xf numFmtId="165" fontId="2" fillId="2" borderId="0" xfId="0" applyNumberFormat="1" applyFont="1" applyFill="1" applyAlignment="1">
      <alignment horizontal="center"/>
    </xf>
    <xf numFmtId="165" fontId="2" fillId="2" borderId="0" xfId="1" applyNumberFormat="1" applyFont="1" applyFill="1" applyAlignment="1">
      <alignment horizontal="center"/>
    </xf>
    <xf numFmtId="165" fontId="3" fillId="2" borderId="0" xfId="0" applyNumberFormat="1" applyFont="1" applyFill="1" applyAlignment="1">
      <alignment horizontal="left"/>
    </xf>
    <xf numFmtId="165" fontId="6" fillId="2" borderId="5"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65" fontId="6" fillId="2" borderId="4" xfId="0" applyNumberFormat="1" applyFont="1" applyFill="1" applyBorder="1" applyAlignment="1">
      <alignment horizontal="center" vertical="center" wrapText="1"/>
    </xf>
    <xf numFmtId="165" fontId="6" fillId="2" borderId="2" xfId="0" applyNumberFormat="1"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165" fontId="25" fillId="2" borderId="0" xfId="0" applyNumberFormat="1" applyFont="1" applyFill="1" applyAlignment="1">
      <alignment horizontal="center"/>
    </xf>
    <xf numFmtId="165" fontId="12" fillId="2" borderId="0" xfId="0" applyNumberFormat="1" applyFont="1" applyFill="1" applyAlignment="1">
      <alignment horizontal="center" vertical="center"/>
    </xf>
    <xf numFmtId="165" fontId="3" fillId="2" borderId="7" xfId="0" applyNumberFormat="1" applyFont="1" applyFill="1" applyBorder="1" applyAlignment="1">
      <alignment horizontal="center" vertical="center" wrapText="1"/>
    </xf>
    <xf numFmtId="165" fontId="3" fillId="2" borderId="8" xfId="0" applyNumberFormat="1" applyFont="1" applyFill="1" applyBorder="1" applyAlignment="1">
      <alignment horizontal="center" vertical="center" wrapText="1"/>
    </xf>
    <xf numFmtId="165" fontId="3" fillId="2" borderId="9" xfId="0" applyNumberFormat="1" applyFont="1" applyFill="1" applyBorder="1" applyAlignment="1">
      <alignment horizontal="center" vertical="center" wrapText="1"/>
    </xf>
    <xf numFmtId="165" fontId="3" fillId="2" borderId="10" xfId="0" applyNumberFormat="1" applyFont="1" applyFill="1" applyBorder="1" applyAlignment="1">
      <alignment horizontal="center" vertical="center" wrapText="1"/>
    </xf>
    <xf numFmtId="165" fontId="3" fillId="2" borderId="12" xfId="0" applyNumberFormat="1" applyFont="1" applyFill="1" applyBorder="1" applyAlignment="1">
      <alignment horizontal="center" vertical="center" wrapText="1"/>
    </xf>
    <xf numFmtId="165" fontId="3" fillId="2" borderId="13"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165" fontId="6" fillId="2" borderId="11"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165" fontId="3" fillId="2" borderId="0" xfId="0" applyNumberFormat="1" applyFont="1" applyFill="1" applyAlignment="1">
      <alignment horizontal="center" vertical="center"/>
    </xf>
    <xf numFmtId="165" fontId="3" fillId="2" borderId="5" xfId="0" applyNumberFormat="1" applyFont="1" applyFill="1" applyBorder="1" applyAlignment="1">
      <alignment horizontal="center" vertical="center" wrapText="1"/>
    </xf>
    <xf numFmtId="165" fontId="3" fillId="2" borderId="11" xfId="0" applyNumberFormat="1"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4" fillId="0" borderId="0" xfId="0" applyFont="1" applyFill="1" applyAlignment="1">
      <alignment horizontal="center" wrapText="1"/>
    </xf>
    <xf numFmtId="0" fontId="3" fillId="0" borderId="11" xfId="0" applyFont="1" applyFill="1" applyBorder="1" applyAlignment="1">
      <alignment horizontal="center" vertical="center" wrapText="1"/>
    </xf>
    <xf numFmtId="0" fontId="3" fillId="0" borderId="0" xfId="0" quotePrefix="1" applyFont="1" applyFill="1" applyAlignment="1">
      <alignment horizontal="left"/>
    </xf>
    <xf numFmtId="0" fontId="3" fillId="0" borderId="0" xfId="0" applyFont="1" applyFill="1" applyAlignment="1">
      <alignment horizontal="left"/>
    </xf>
    <xf numFmtId="0" fontId="2" fillId="0" borderId="0" xfId="0" quotePrefix="1" applyFont="1" applyFill="1" applyAlignment="1">
      <alignment horizontal="left" vertical="center" wrapText="1"/>
    </xf>
    <xf numFmtId="0" fontId="24" fillId="0" borderId="0" xfId="0" quotePrefix="1" applyFont="1" applyAlignment="1">
      <alignment horizontal="center" vertical="center" wrapText="1"/>
    </xf>
    <xf numFmtId="0" fontId="6" fillId="0" borderId="3" xfId="0" applyFont="1" applyBorder="1" applyAlignment="1">
      <alignment horizontal="center"/>
    </xf>
    <xf numFmtId="0" fontId="6" fillId="0" borderId="3" xfId="0" applyFont="1" applyBorder="1" applyAlignment="1">
      <alignment horizontal="center" vertical="center"/>
    </xf>
    <xf numFmtId="0" fontId="17" fillId="0" borderId="0" xfId="0" applyFont="1" applyAlignment="1">
      <alignment horizontal="center"/>
    </xf>
    <xf numFmtId="167" fontId="18" fillId="0" borderId="3" xfId="2" applyNumberFormat="1" applyFont="1" applyFill="1" applyBorder="1" applyAlignment="1">
      <alignment horizontal="center" vertical="center"/>
    </xf>
    <xf numFmtId="167" fontId="18" fillId="0" borderId="7" xfId="2" applyNumberFormat="1" applyFont="1" applyFill="1" applyBorder="1" applyAlignment="1">
      <alignment horizontal="center" vertical="center"/>
    </xf>
    <xf numFmtId="167" fontId="18" fillId="0" borderId="8" xfId="2" applyNumberFormat="1" applyFont="1" applyFill="1" applyBorder="1" applyAlignment="1">
      <alignment horizontal="center" vertical="center"/>
    </xf>
    <xf numFmtId="167" fontId="18" fillId="0" borderId="9" xfId="2" applyNumberFormat="1" applyFont="1" applyFill="1" applyBorder="1" applyAlignment="1">
      <alignment horizontal="center" vertical="center"/>
    </xf>
    <xf numFmtId="167" fontId="18" fillId="0" borderId="10" xfId="2" applyNumberFormat="1" applyFont="1" applyFill="1" applyBorder="1" applyAlignment="1">
      <alignment horizontal="center" vertical="center"/>
    </xf>
    <xf numFmtId="167" fontId="18" fillId="0" borderId="12" xfId="2" applyNumberFormat="1" applyFont="1" applyFill="1" applyBorder="1" applyAlignment="1">
      <alignment horizontal="center" vertical="center"/>
    </xf>
    <xf numFmtId="167" fontId="18" fillId="0" borderId="13" xfId="2" applyNumberFormat="1" applyFont="1" applyFill="1" applyBorder="1" applyAlignment="1">
      <alignment horizontal="center" vertical="center"/>
    </xf>
    <xf numFmtId="0" fontId="6" fillId="0" borderId="3" xfId="0" applyFont="1" applyBorder="1" applyAlignment="1">
      <alignment horizontal="center" vertical="center" wrapText="1"/>
    </xf>
    <xf numFmtId="4" fontId="19" fillId="0" borderId="3" xfId="2" applyNumberFormat="1" applyFont="1" applyFill="1" applyBorder="1" applyAlignment="1">
      <alignment horizontal="center" vertical="center" wrapText="1"/>
    </xf>
    <xf numFmtId="3" fontId="18" fillId="0" borderId="7" xfId="2" applyNumberFormat="1" applyFont="1" applyFill="1" applyBorder="1" applyAlignment="1">
      <alignment horizontal="center" vertical="center" wrapText="1"/>
    </xf>
    <xf numFmtId="3" fontId="18" fillId="0" borderId="9" xfId="2" applyNumberFormat="1" applyFont="1" applyFill="1" applyBorder="1" applyAlignment="1">
      <alignment horizontal="center" vertical="center" wrapText="1"/>
    </xf>
    <xf numFmtId="3" fontId="18" fillId="0" borderId="12" xfId="2" applyNumberFormat="1" applyFont="1" applyFill="1" applyBorder="1" applyAlignment="1">
      <alignment horizontal="center" vertical="center" wrapText="1"/>
    </xf>
    <xf numFmtId="0" fontId="23" fillId="0" borderId="0" xfId="0" quotePrefix="1" applyFont="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17" fillId="0" borderId="0" xfId="0" applyFont="1" applyAlignment="1">
      <alignment horizontal="center" wrapText="1"/>
    </xf>
    <xf numFmtId="4" fontId="19" fillId="0" borderId="5" xfId="2" applyNumberFormat="1" applyFont="1" applyFill="1" applyBorder="1" applyAlignment="1">
      <alignment horizontal="center" vertical="center" wrapText="1"/>
    </xf>
    <xf numFmtId="4" fontId="19" fillId="0" borderId="6" xfId="2" applyNumberFormat="1" applyFont="1" applyFill="1" applyBorder="1" applyAlignment="1">
      <alignment horizontal="center" vertical="center" wrapText="1"/>
    </xf>
    <xf numFmtId="0" fontId="20" fillId="0" borderId="1" xfId="2" applyNumberFormat="1" applyFont="1" applyFill="1" applyBorder="1" applyAlignment="1">
      <alignment horizontal="center" vertical="center"/>
    </xf>
    <xf numFmtId="0" fontId="20" fillId="0" borderId="2" xfId="2" applyNumberFormat="1" applyFont="1" applyFill="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4" fontId="18" fillId="0" borderId="3" xfId="2" applyNumberFormat="1" applyFont="1" applyFill="1" applyBorder="1" applyAlignment="1">
      <alignment horizontal="center" vertical="center" wrapText="1"/>
    </xf>
    <xf numFmtId="167" fontId="18" fillId="0" borderId="3" xfId="1" applyNumberFormat="1" applyFont="1" applyFill="1" applyBorder="1" applyAlignment="1">
      <alignment horizontal="center" vertical="center" wrapText="1"/>
    </xf>
    <xf numFmtId="4" fontId="19" fillId="0" borderId="11" xfId="2" applyNumberFormat="1" applyFont="1" applyFill="1" applyBorder="1" applyAlignment="1">
      <alignment horizontal="center" vertical="center" wrapText="1"/>
    </xf>
    <xf numFmtId="4" fontId="19" fillId="0" borderId="1" xfId="2" applyNumberFormat="1" applyFont="1" applyFill="1" applyBorder="1" applyAlignment="1">
      <alignment horizontal="center" vertical="center" wrapText="1"/>
    </xf>
    <xf numFmtId="4" fontId="19" fillId="0" borderId="4" xfId="2" applyNumberFormat="1" applyFont="1" applyFill="1" applyBorder="1" applyAlignment="1">
      <alignment horizontal="center" vertical="center" wrapText="1"/>
    </xf>
    <xf numFmtId="4" fontId="19" fillId="0" borderId="2" xfId="2" applyNumberFormat="1" applyFont="1" applyFill="1" applyBorder="1" applyAlignment="1">
      <alignment horizontal="center" vertical="center" wrapText="1"/>
    </xf>
  </cellXfs>
  <cellStyles count="10">
    <cellStyle name="Comma" xfId="1" builtinId="3"/>
    <cellStyle name="Comma 2" xfId="2" xr:uid="{00000000-0005-0000-0000-000001000000}"/>
    <cellStyle name="Comma 3" xfId="3" xr:uid="{00000000-0005-0000-0000-000002000000}"/>
    <cellStyle name="Comma 4" xfId="4" xr:uid="{00000000-0005-0000-0000-000003000000}"/>
    <cellStyle name="Normal" xfId="0" builtinId="0"/>
    <cellStyle name="Normal 2" xfId="5" xr:uid="{00000000-0005-0000-0000-000005000000}"/>
    <cellStyle name="Normal 2 2" xfId="6" xr:uid="{00000000-0005-0000-0000-000006000000}"/>
    <cellStyle name="Normal 3" xfId="7" xr:uid="{00000000-0005-0000-0000-000007000000}"/>
    <cellStyle name="Normal 4" xfId="8" xr:uid="{00000000-0005-0000-0000-000008000000}"/>
    <cellStyle name="Normal 5"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
  <sheetViews>
    <sheetView topLeftCell="B7" zoomScale="75" zoomScaleNormal="75" zoomScaleSheetLayoutView="53" workbookViewId="0">
      <selection activeCell="Q14" sqref="Q14"/>
    </sheetView>
  </sheetViews>
  <sheetFormatPr defaultColWidth="9.1328125" defaultRowHeight="17.649999999999999"/>
  <cols>
    <col min="1" max="1" width="7" style="1" customWidth="1"/>
    <col min="2" max="2" width="20.1328125" style="1" customWidth="1"/>
    <col min="3" max="3" width="0.6640625" style="1" customWidth="1"/>
    <col min="4" max="4" width="15.86328125" style="2" customWidth="1"/>
    <col min="5" max="5" width="13" style="3" customWidth="1"/>
    <col min="6" max="6" width="14.19921875" style="75" customWidth="1"/>
    <col min="7" max="7" width="15.19921875" style="75" customWidth="1"/>
    <col min="8" max="8" width="18.19921875" style="75" customWidth="1"/>
    <col min="9" max="9" width="13.6640625" style="4" customWidth="1"/>
    <col min="10" max="10" width="15.33203125" style="4" customWidth="1"/>
    <col min="11" max="11" width="11.86328125" style="4" customWidth="1"/>
    <col min="12" max="12" width="9.86328125" style="4" customWidth="1"/>
    <col min="13" max="13" width="15.6640625" style="4" customWidth="1"/>
    <col min="14" max="14" width="15.1328125" style="4" customWidth="1"/>
    <col min="15" max="15" width="14.1328125" style="4" customWidth="1"/>
    <col min="16" max="16" width="13.6640625" style="2" customWidth="1"/>
    <col min="17" max="17" width="13.796875" style="75" customWidth="1"/>
    <col min="18" max="18" width="11.796875" style="75" customWidth="1"/>
    <col min="19" max="19" width="17.1328125" style="4" customWidth="1"/>
    <col min="20" max="16384" width="9.1328125" style="1"/>
  </cols>
  <sheetData>
    <row r="1" spans="1:19" ht="17.25" customHeight="1">
      <c r="S1" s="24" t="s">
        <v>27</v>
      </c>
    </row>
    <row r="2" spans="1:19" s="80" customFormat="1" ht="25.5" customHeight="1">
      <c r="A2" s="103" t="s">
        <v>47</v>
      </c>
      <c r="B2" s="103"/>
      <c r="C2" s="103"/>
      <c r="D2" s="103"/>
      <c r="E2" s="76"/>
      <c r="F2" s="2"/>
      <c r="G2" s="2"/>
      <c r="H2" s="2"/>
      <c r="I2" s="79"/>
      <c r="J2" s="79"/>
      <c r="K2" s="79"/>
      <c r="L2" s="79"/>
      <c r="M2" s="79"/>
      <c r="N2" s="79"/>
      <c r="O2" s="104" t="s">
        <v>14</v>
      </c>
      <c r="P2" s="104"/>
      <c r="Q2" s="104"/>
      <c r="R2" s="104"/>
      <c r="S2" s="104"/>
    </row>
    <row r="3" spans="1:19" s="80" customFormat="1" ht="25.5" customHeight="1">
      <c r="A3" s="103" t="s">
        <v>11</v>
      </c>
      <c r="B3" s="103"/>
      <c r="C3" s="103"/>
      <c r="D3" s="103"/>
      <c r="E3" s="76"/>
      <c r="F3" s="2"/>
      <c r="G3" s="2"/>
      <c r="H3" s="2"/>
      <c r="I3" s="79"/>
      <c r="J3" s="79"/>
      <c r="K3" s="79"/>
      <c r="L3" s="79"/>
      <c r="M3" s="79"/>
      <c r="N3" s="79"/>
      <c r="O3" s="104" t="s">
        <v>12</v>
      </c>
      <c r="P3" s="104"/>
      <c r="Q3" s="104"/>
      <c r="R3" s="104"/>
      <c r="S3" s="104"/>
    </row>
    <row r="4" spans="1:19" s="80" customFormat="1" ht="25.5" customHeight="1">
      <c r="A4" s="105" t="s">
        <v>82</v>
      </c>
      <c r="B4" s="105"/>
      <c r="C4" s="105"/>
      <c r="D4" s="105"/>
      <c r="E4" s="76"/>
      <c r="F4" s="2"/>
      <c r="G4" s="2"/>
      <c r="H4" s="2"/>
      <c r="I4" s="79"/>
      <c r="J4" s="79"/>
      <c r="K4" s="79"/>
      <c r="L4" s="79"/>
      <c r="M4" s="79"/>
      <c r="N4" s="79"/>
      <c r="O4" s="79"/>
      <c r="P4" s="2"/>
      <c r="Q4" s="2"/>
      <c r="R4" s="2"/>
      <c r="S4" s="79"/>
    </row>
    <row r="5" spans="1:19" s="84" customFormat="1" ht="28.5">
      <c r="A5" s="111" t="s">
        <v>75</v>
      </c>
      <c r="B5" s="111"/>
      <c r="C5" s="111"/>
      <c r="D5" s="111"/>
      <c r="E5" s="111"/>
      <c r="F5" s="111"/>
      <c r="G5" s="111"/>
      <c r="H5" s="111"/>
      <c r="I5" s="111"/>
      <c r="J5" s="111"/>
      <c r="K5" s="111"/>
      <c r="L5" s="111"/>
      <c r="M5" s="111"/>
      <c r="N5" s="111"/>
      <c r="O5" s="111"/>
      <c r="P5" s="111"/>
      <c r="Q5" s="111"/>
      <c r="R5" s="111"/>
      <c r="S5" s="111"/>
    </row>
    <row r="6" spans="1:19">
      <c r="A6" s="112" t="s">
        <v>39</v>
      </c>
      <c r="B6" s="112"/>
      <c r="C6" s="112"/>
      <c r="D6" s="112"/>
      <c r="E6" s="112"/>
      <c r="F6" s="112"/>
      <c r="G6" s="112"/>
      <c r="H6" s="112"/>
      <c r="I6" s="112"/>
      <c r="J6" s="112"/>
      <c r="K6" s="112"/>
      <c r="L6" s="112"/>
      <c r="M6" s="112"/>
      <c r="N6" s="112"/>
      <c r="O6" s="112"/>
      <c r="P6" s="112"/>
      <c r="Q6" s="112"/>
      <c r="R6" s="112"/>
      <c r="S6" s="112"/>
    </row>
    <row r="7" spans="1:19">
      <c r="S7" s="81" t="s">
        <v>13</v>
      </c>
    </row>
    <row r="8" spans="1:19" s="82" customFormat="1" ht="79.5" customHeight="1">
      <c r="A8" s="126" t="s">
        <v>0</v>
      </c>
      <c r="B8" s="113" t="s">
        <v>89</v>
      </c>
      <c r="C8" s="114"/>
      <c r="D8" s="119" t="s">
        <v>1</v>
      </c>
      <c r="E8" s="120"/>
      <c r="F8" s="120"/>
      <c r="G8" s="121"/>
      <c r="H8" s="119" t="s">
        <v>19</v>
      </c>
      <c r="I8" s="120"/>
      <c r="J8" s="120"/>
      <c r="K8" s="120"/>
      <c r="L8" s="120"/>
      <c r="M8" s="120"/>
      <c r="N8" s="120"/>
      <c r="O8" s="121"/>
      <c r="P8" s="122" t="s">
        <v>20</v>
      </c>
      <c r="Q8" s="122"/>
      <c r="R8" s="122"/>
      <c r="S8" s="94" t="s">
        <v>21</v>
      </c>
    </row>
    <row r="9" spans="1:19" s="89" customFormat="1" ht="42.75" customHeight="1">
      <c r="A9" s="127"/>
      <c r="B9" s="115"/>
      <c r="C9" s="116"/>
      <c r="D9" s="106" t="s">
        <v>2</v>
      </c>
      <c r="E9" s="106" t="s">
        <v>16</v>
      </c>
      <c r="F9" s="106" t="s">
        <v>17</v>
      </c>
      <c r="G9" s="106" t="s">
        <v>90</v>
      </c>
      <c r="H9" s="106" t="s">
        <v>2</v>
      </c>
      <c r="I9" s="106"/>
      <c r="J9" s="106"/>
      <c r="K9" s="106"/>
      <c r="L9" s="107" t="s">
        <v>6</v>
      </c>
      <c r="M9" s="108"/>
      <c r="N9" s="109"/>
      <c r="O9" s="106" t="s">
        <v>90</v>
      </c>
      <c r="P9" s="106" t="s">
        <v>10</v>
      </c>
      <c r="Q9" s="106" t="s">
        <v>56</v>
      </c>
      <c r="R9" s="106" t="s">
        <v>90</v>
      </c>
      <c r="S9" s="106" t="s">
        <v>5</v>
      </c>
    </row>
    <row r="10" spans="1:19" s="89" customFormat="1" ht="80.25" customHeight="1">
      <c r="A10" s="127"/>
      <c r="B10" s="115"/>
      <c r="C10" s="116"/>
      <c r="D10" s="123"/>
      <c r="E10" s="123"/>
      <c r="F10" s="123"/>
      <c r="G10" s="123"/>
      <c r="H10" s="106" t="s">
        <v>91</v>
      </c>
      <c r="I10" s="106" t="s">
        <v>25</v>
      </c>
      <c r="J10" s="106" t="s">
        <v>24</v>
      </c>
      <c r="K10" s="106" t="s">
        <v>26</v>
      </c>
      <c r="L10" s="106" t="s">
        <v>4</v>
      </c>
      <c r="M10" s="107" t="s">
        <v>3</v>
      </c>
      <c r="N10" s="109"/>
      <c r="O10" s="110"/>
      <c r="P10" s="110"/>
      <c r="Q10" s="110"/>
      <c r="R10" s="110"/>
      <c r="S10" s="110"/>
    </row>
    <row r="11" spans="1:19" s="89" customFormat="1" ht="171" customHeight="1">
      <c r="A11" s="128"/>
      <c r="B11" s="117"/>
      <c r="C11" s="118"/>
      <c r="D11" s="110"/>
      <c r="E11" s="110"/>
      <c r="F11" s="110"/>
      <c r="G11" s="110"/>
      <c r="H11" s="110"/>
      <c r="I11" s="110"/>
      <c r="J11" s="110"/>
      <c r="K11" s="110"/>
      <c r="L11" s="110"/>
      <c r="M11" s="85" t="s">
        <v>42</v>
      </c>
      <c r="N11" s="85" t="s">
        <v>54</v>
      </c>
      <c r="O11" s="86"/>
      <c r="P11" s="86"/>
      <c r="Q11" s="86"/>
      <c r="R11" s="86"/>
      <c r="S11" s="86"/>
    </row>
    <row r="12" spans="1:19" s="89" customFormat="1" ht="42" customHeight="1">
      <c r="A12" s="90" t="s">
        <v>7</v>
      </c>
      <c r="B12" s="124" t="s">
        <v>8</v>
      </c>
      <c r="C12" s="124"/>
      <c r="D12" s="86">
        <v>1</v>
      </c>
      <c r="E12" s="86">
        <v>2</v>
      </c>
      <c r="F12" s="86">
        <v>3</v>
      </c>
      <c r="G12" s="86" t="s">
        <v>9</v>
      </c>
      <c r="H12" s="86">
        <v>5</v>
      </c>
      <c r="I12" s="86" t="s">
        <v>22</v>
      </c>
      <c r="J12" s="86">
        <v>7</v>
      </c>
      <c r="K12" s="86">
        <v>8</v>
      </c>
      <c r="L12" s="86">
        <v>9</v>
      </c>
      <c r="M12" s="86">
        <v>10</v>
      </c>
      <c r="N12" s="86">
        <v>11</v>
      </c>
      <c r="O12" s="86" t="s">
        <v>43</v>
      </c>
      <c r="P12" s="86">
        <v>13</v>
      </c>
      <c r="Q12" s="86">
        <v>14</v>
      </c>
      <c r="R12" s="86" t="s">
        <v>44</v>
      </c>
      <c r="S12" s="86" t="s">
        <v>45</v>
      </c>
    </row>
    <row r="13" spans="1:19" s="93" customFormat="1" ht="64.5" customHeight="1">
      <c r="A13" s="13"/>
      <c r="B13" s="91"/>
      <c r="C13" s="92"/>
      <c r="D13" s="87"/>
      <c r="E13" s="87"/>
      <c r="F13" s="87"/>
      <c r="G13" s="87">
        <f>D13+E13+F13</f>
        <v>0</v>
      </c>
      <c r="H13" s="87"/>
      <c r="I13" s="88">
        <f>H13*40%</f>
        <v>0</v>
      </c>
      <c r="J13" s="88"/>
      <c r="K13" s="88"/>
      <c r="L13" s="88"/>
      <c r="M13" s="88"/>
      <c r="N13" s="88"/>
      <c r="O13" s="88">
        <f>I13+J13+K13+L13+M13</f>
        <v>0</v>
      </c>
      <c r="P13" s="87"/>
      <c r="Q13" s="87">
        <f>'Nhu cầu NQ03'!F12</f>
        <v>0</v>
      </c>
      <c r="R13" s="87">
        <f>P13+Q13</f>
        <v>0</v>
      </c>
      <c r="S13" s="88">
        <f>G13+O13-R13</f>
        <v>0</v>
      </c>
    </row>
    <row r="14" spans="1:19" ht="24" customHeight="1"/>
    <row r="15" spans="1:19" s="83" customFormat="1" ht="40.5" customHeight="1">
      <c r="A15" s="125" t="s">
        <v>29</v>
      </c>
      <c r="B15" s="125"/>
      <c r="C15" s="125"/>
      <c r="D15" s="125"/>
      <c r="E15" s="125"/>
      <c r="F15" s="125" t="s">
        <v>81</v>
      </c>
      <c r="G15" s="125"/>
      <c r="H15" s="125"/>
      <c r="I15" s="125"/>
      <c r="J15" s="125"/>
      <c r="K15" s="125"/>
      <c r="L15" s="125"/>
      <c r="M15" s="125"/>
      <c r="N15" s="125"/>
      <c r="O15" s="125"/>
      <c r="P15" s="125"/>
      <c r="Q15" s="125" t="s">
        <v>28</v>
      </c>
      <c r="R15" s="125"/>
      <c r="S15" s="125"/>
    </row>
    <row r="16" spans="1:19" ht="31.25" customHeight="1">
      <c r="R16" s="75" t="s">
        <v>52</v>
      </c>
    </row>
    <row r="17" spans="1:19" ht="16.5" customHeight="1"/>
    <row r="18" spans="1:19" s="96" customFormat="1" ht="24.95" customHeight="1">
      <c r="A18" s="95" t="s">
        <v>15</v>
      </c>
      <c r="D18" s="97"/>
      <c r="E18" s="98"/>
      <c r="F18" s="99"/>
      <c r="G18" s="99"/>
      <c r="H18" s="99"/>
      <c r="I18" s="100"/>
      <c r="J18" s="100"/>
      <c r="K18" s="100"/>
      <c r="L18" s="100"/>
      <c r="M18" s="100"/>
      <c r="N18" s="100"/>
      <c r="O18" s="100"/>
      <c r="P18" s="97"/>
      <c r="Q18" s="99"/>
      <c r="R18" s="99"/>
      <c r="S18" s="100"/>
    </row>
    <row r="19" spans="1:19" s="96" customFormat="1" ht="24.95" customHeight="1">
      <c r="A19" s="96" t="s">
        <v>18</v>
      </c>
      <c r="D19" s="97"/>
      <c r="E19" s="98"/>
      <c r="F19" s="99"/>
      <c r="G19" s="99"/>
      <c r="H19" s="99"/>
      <c r="I19" s="100"/>
      <c r="J19" s="100"/>
      <c r="K19" s="100"/>
      <c r="L19" s="100"/>
      <c r="M19" s="100"/>
      <c r="N19" s="100"/>
      <c r="O19" s="100"/>
      <c r="P19" s="97"/>
      <c r="Q19" s="99"/>
      <c r="R19" s="99"/>
      <c r="S19" s="100"/>
    </row>
    <row r="20" spans="1:19" s="96" customFormat="1" ht="24.95" customHeight="1">
      <c r="A20" s="96" t="s">
        <v>77</v>
      </c>
      <c r="D20" s="97"/>
      <c r="E20" s="98"/>
      <c r="F20" s="99"/>
      <c r="G20" s="99"/>
      <c r="H20" s="99"/>
      <c r="I20" s="100"/>
      <c r="J20" s="100"/>
      <c r="K20" s="100"/>
      <c r="L20" s="100"/>
      <c r="M20" s="100"/>
      <c r="N20" s="100"/>
      <c r="O20" s="100"/>
      <c r="P20" s="97"/>
      <c r="Q20" s="99"/>
      <c r="R20" s="99"/>
      <c r="S20" s="100"/>
    </row>
    <row r="21" spans="1:19" s="96" customFormat="1" ht="24.95" customHeight="1">
      <c r="A21" s="101" t="s">
        <v>76</v>
      </c>
      <c r="D21" s="97"/>
      <c r="E21" s="98"/>
      <c r="F21" s="99"/>
      <c r="G21" s="99"/>
      <c r="H21" s="99"/>
      <c r="I21" s="100"/>
      <c r="J21" s="100"/>
      <c r="K21" s="100"/>
      <c r="L21" s="100"/>
      <c r="M21" s="100"/>
      <c r="N21" s="100"/>
      <c r="O21" s="100"/>
      <c r="P21" s="97"/>
      <c r="Q21" s="99"/>
      <c r="R21" s="99"/>
      <c r="S21" s="100"/>
    </row>
    <row r="22" spans="1:19" s="96" customFormat="1" ht="24.95" customHeight="1">
      <c r="A22" s="96" t="s">
        <v>92</v>
      </c>
      <c r="D22" s="97"/>
      <c r="E22" s="98"/>
      <c r="F22" s="99"/>
      <c r="G22" s="99"/>
      <c r="H22" s="99"/>
      <c r="I22" s="100"/>
      <c r="J22" s="100"/>
      <c r="K22" s="100"/>
      <c r="L22" s="100"/>
      <c r="M22" s="100"/>
      <c r="N22" s="100"/>
      <c r="O22" s="100"/>
      <c r="P22" s="97"/>
      <c r="Q22" s="99"/>
      <c r="R22" s="99"/>
      <c r="S22" s="100"/>
    </row>
    <row r="23" spans="1:19" s="96" customFormat="1" ht="24.95" customHeight="1">
      <c r="A23" s="96" t="s">
        <v>93</v>
      </c>
      <c r="D23" s="97"/>
      <c r="E23" s="98"/>
      <c r="F23" s="99"/>
      <c r="G23" s="99"/>
      <c r="H23" s="99"/>
      <c r="I23" s="100"/>
      <c r="J23" s="100"/>
      <c r="K23" s="100"/>
      <c r="L23" s="100"/>
      <c r="M23" s="100"/>
      <c r="N23" s="100"/>
      <c r="O23" s="100"/>
      <c r="P23" s="97"/>
      <c r="Q23" s="99"/>
      <c r="R23" s="99"/>
      <c r="S23" s="100"/>
    </row>
    <row r="24" spans="1:19" s="96" customFormat="1" ht="24.95" customHeight="1">
      <c r="A24" s="96" t="s">
        <v>94</v>
      </c>
      <c r="D24" s="97"/>
      <c r="E24" s="98"/>
      <c r="F24" s="99"/>
      <c r="G24" s="99"/>
      <c r="H24" s="99"/>
      <c r="I24" s="100"/>
      <c r="J24" s="100"/>
      <c r="K24" s="100"/>
      <c r="L24" s="100"/>
      <c r="M24" s="100"/>
      <c r="N24" s="100"/>
      <c r="O24" s="100"/>
      <c r="P24" s="97"/>
      <c r="Q24" s="99"/>
      <c r="R24" s="99"/>
      <c r="S24" s="100"/>
    </row>
    <row r="25" spans="1:19" s="96" customFormat="1" ht="24.95" customHeight="1">
      <c r="A25" s="96" t="s">
        <v>78</v>
      </c>
      <c r="D25" s="97"/>
      <c r="E25" s="98"/>
      <c r="F25" s="99"/>
      <c r="G25" s="99"/>
      <c r="H25" s="99"/>
      <c r="I25" s="100"/>
      <c r="J25" s="100"/>
      <c r="K25" s="100"/>
      <c r="L25" s="100"/>
      <c r="M25" s="100"/>
      <c r="N25" s="100"/>
      <c r="O25" s="100"/>
      <c r="P25" s="97"/>
      <c r="Q25" s="99"/>
      <c r="R25" s="99"/>
      <c r="S25" s="100"/>
    </row>
    <row r="26" spans="1:19" s="96" customFormat="1" ht="24.95" customHeight="1">
      <c r="A26" s="96" t="s">
        <v>48</v>
      </c>
      <c r="D26" s="97"/>
      <c r="E26" s="98"/>
      <c r="F26" s="99"/>
      <c r="G26" s="99"/>
      <c r="H26" s="99"/>
      <c r="I26" s="100"/>
      <c r="J26" s="100"/>
      <c r="K26" s="100"/>
      <c r="L26" s="100"/>
      <c r="M26" s="100"/>
      <c r="N26" s="100"/>
      <c r="O26" s="100"/>
      <c r="P26" s="97"/>
      <c r="Q26" s="99"/>
      <c r="R26" s="99"/>
      <c r="S26" s="100"/>
    </row>
    <row r="27" spans="1:19" s="96" customFormat="1" ht="24.95" customHeight="1">
      <c r="A27" s="101" t="s">
        <v>53</v>
      </c>
      <c r="B27" s="96" t="s">
        <v>55</v>
      </c>
      <c r="D27" s="97"/>
      <c r="E27" s="98"/>
      <c r="F27" s="99"/>
      <c r="G27" s="99"/>
      <c r="H27" s="99"/>
      <c r="I27" s="100"/>
      <c r="J27" s="100"/>
      <c r="K27" s="100"/>
      <c r="L27" s="100"/>
      <c r="M27" s="100"/>
      <c r="N27" s="100"/>
      <c r="O27" s="100"/>
      <c r="P27" s="97"/>
      <c r="Q27" s="99"/>
      <c r="R27" s="99"/>
      <c r="S27" s="100"/>
    </row>
    <row r="28" spans="1:19" s="96" customFormat="1" ht="24.95" customHeight="1">
      <c r="A28" s="96" t="s">
        <v>23</v>
      </c>
      <c r="D28" s="97"/>
      <c r="E28" s="98"/>
      <c r="F28" s="99"/>
      <c r="G28" s="99"/>
      <c r="H28" s="99"/>
      <c r="I28" s="100"/>
      <c r="J28" s="100"/>
      <c r="K28" s="100"/>
      <c r="L28" s="100"/>
      <c r="M28" s="100"/>
      <c r="N28" s="100"/>
      <c r="O28" s="100"/>
      <c r="P28" s="97"/>
      <c r="Q28" s="99"/>
      <c r="R28" s="99"/>
      <c r="S28" s="100"/>
    </row>
    <row r="29" spans="1:19" s="96" customFormat="1" ht="24.95" customHeight="1">
      <c r="A29" s="96" t="s">
        <v>95</v>
      </c>
      <c r="D29" s="97"/>
      <c r="E29" s="98"/>
      <c r="F29" s="99"/>
      <c r="G29" s="99"/>
      <c r="H29" s="99"/>
      <c r="I29" s="100"/>
      <c r="J29" s="100"/>
      <c r="K29" s="100"/>
      <c r="L29" s="100"/>
      <c r="M29" s="100"/>
      <c r="N29" s="100"/>
      <c r="O29" s="100"/>
      <c r="P29" s="97"/>
      <c r="Q29" s="99"/>
      <c r="R29" s="99"/>
      <c r="S29" s="100"/>
    </row>
  </sheetData>
  <mergeCells count="33">
    <mergeCell ref="B12:C12"/>
    <mergeCell ref="A15:E15"/>
    <mergeCell ref="F15:P15"/>
    <mergeCell ref="Q15:S15"/>
    <mergeCell ref="G9:G11"/>
    <mergeCell ref="A8:A11"/>
    <mergeCell ref="Q9:Q10"/>
    <mergeCell ref="R9:R10"/>
    <mergeCell ref="S9:S10"/>
    <mergeCell ref="H10:H11"/>
    <mergeCell ref="I10:I11"/>
    <mergeCell ref="J10:J11"/>
    <mergeCell ref="K10:K11"/>
    <mergeCell ref="L10:L11"/>
    <mergeCell ref="M10:N10"/>
    <mergeCell ref="F9:F11"/>
    <mergeCell ref="H9:K9"/>
    <mergeCell ref="L9:N9"/>
    <mergeCell ref="O9:O10"/>
    <mergeCell ref="P9:P10"/>
    <mergeCell ref="A5:S5"/>
    <mergeCell ref="A6:S6"/>
    <mergeCell ref="B8:C11"/>
    <mergeCell ref="D8:G8"/>
    <mergeCell ref="H8:O8"/>
    <mergeCell ref="P8:R8"/>
    <mergeCell ref="D9:D11"/>
    <mergeCell ref="E9:E11"/>
    <mergeCell ref="A2:D2"/>
    <mergeCell ref="O2:S2"/>
    <mergeCell ref="A3:D3"/>
    <mergeCell ref="O3:S3"/>
    <mergeCell ref="A4:D4"/>
  </mergeCells>
  <pageMargins left="0.23622047244094491" right="0.19685039370078741" top="0.11811023622047245" bottom="0.11811023622047245"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25"/>
  <sheetViews>
    <sheetView tabSelected="1" topLeftCell="A7" zoomScaleNormal="100" workbookViewId="0">
      <selection activeCell="F13" sqref="F13"/>
    </sheetView>
  </sheetViews>
  <sheetFormatPr defaultColWidth="9.1328125" defaultRowHeight="17.649999999999999"/>
  <cols>
    <col min="1" max="1" width="8.796875" style="6" bestFit="1" customWidth="1"/>
    <col min="2" max="2" width="36" style="7" customWidth="1"/>
    <col min="3" max="3" width="20.86328125" style="6" customWidth="1"/>
    <col min="4" max="4" width="20.796875" style="6" customWidth="1"/>
    <col min="5" max="5" width="18" style="6" customWidth="1"/>
    <col min="6" max="6" width="30" style="5" customWidth="1"/>
    <col min="7" max="7" width="25" style="5" customWidth="1"/>
    <col min="8" max="8" width="31.1328125" style="5" customWidth="1"/>
    <col min="9" max="9" width="13" style="5" customWidth="1"/>
    <col min="10" max="16384" width="9.1328125" style="5"/>
  </cols>
  <sheetData>
    <row r="1" spans="1:9">
      <c r="A1" s="103" t="s">
        <v>47</v>
      </c>
      <c r="B1" s="103"/>
      <c r="C1" s="103"/>
      <c r="D1" s="103"/>
      <c r="E1" s="16"/>
      <c r="F1" s="15"/>
      <c r="G1" s="15"/>
      <c r="H1" s="24" t="s">
        <v>30</v>
      </c>
      <c r="I1" s="15"/>
    </row>
    <row r="2" spans="1:9">
      <c r="A2" s="103" t="s">
        <v>11</v>
      </c>
      <c r="B2" s="103"/>
      <c r="C2" s="103"/>
      <c r="D2" s="103"/>
      <c r="E2" s="16"/>
      <c r="F2" s="15"/>
      <c r="G2" s="15"/>
      <c r="H2" s="15"/>
      <c r="I2" s="15"/>
    </row>
    <row r="3" spans="1:9" ht="19.25" customHeight="1">
      <c r="A3" s="105" t="s">
        <v>82</v>
      </c>
      <c r="B3" s="105"/>
      <c r="C3" s="105"/>
      <c r="D3" s="105"/>
      <c r="E3" s="16"/>
      <c r="F3" s="15"/>
      <c r="G3" s="15"/>
      <c r="H3" s="15"/>
      <c r="I3" s="15"/>
    </row>
    <row r="4" spans="1:9" ht="19.25" customHeight="1">
      <c r="A4" s="22"/>
      <c r="B4" s="22"/>
      <c r="C4" s="22"/>
      <c r="D4" s="22"/>
      <c r="E4" s="16"/>
      <c r="F4" s="15"/>
      <c r="G4" s="15"/>
      <c r="H4" s="15"/>
      <c r="I4" s="15"/>
    </row>
    <row r="5" spans="1:9" ht="26.45" customHeight="1">
      <c r="A5" s="138" t="s">
        <v>37</v>
      </c>
      <c r="B5" s="138"/>
      <c r="C5" s="138"/>
      <c r="D5" s="138"/>
      <c r="E5" s="138"/>
      <c r="F5" s="138"/>
      <c r="G5" s="138"/>
      <c r="H5" s="138"/>
      <c r="I5" s="138"/>
    </row>
    <row r="6" spans="1:9" ht="23" customHeight="1">
      <c r="A6" s="23"/>
      <c r="B6" s="23"/>
      <c r="C6" s="23"/>
      <c r="D6" s="23"/>
      <c r="E6" s="23"/>
      <c r="F6" s="23"/>
      <c r="G6" s="23"/>
      <c r="H6" s="23"/>
      <c r="I6" s="23"/>
    </row>
    <row r="7" spans="1:9">
      <c r="A7" s="16"/>
      <c r="B7" s="15"/>
      <c r="C7" s="16"/>
      <c r="D7" s="16"/>
      <c r="E7" s="16"/>
      <c r="F7" s="15"/>
      <c r="G7" s="15"/>
      <c r="H7" s="15"/>
      <c r="I7" s="14" t="s">
        <v>38</v>
      </c>
    </row>
    <row r="8" spans="1:9" ht="97.25" customHeight="1">
      <c r="A8" s="129" t="s">
        <v>0</v>
      </c>
      <c r="B8" s="136" t="s">
        <v>89</v>
      </c>
      <c r="C8" s="130" t="s">
        <v>46</v>
      </c>
      <c r="D8" s="131"/>
      <c r="E8" s="132"/>
      <c r="F8" s="133" t="s">
        <v>36</v>
      </c>
      <c r="G8" s="134"/>
      <c r="H8" s="135"/>
      <c r="I8" s="129" t="s">
        <v>35</v>
      </c>
    </row>
    <row r="9" spans="1:9" ht="36.75" customHeight="1">
      <c r="A9" s="129"/>
      <c r="B9" s="139"/>
      <c r="C9" s="136" t="s">
        <v>33</v>
      </c>
      <c r="D9" s="136" t="s">
        <v>32</v>
      </c>
      <c r="E9" s="136" t="s">
        <v>31</v>
      </c>
      <c r="F9" s="133" t="s">
        <v>34</v>
      </c>
      <c r="G9" s="134"/>
      <c r="H9" s="135"/>
      <c r="I9" s="129"/>
    </row>
    <row r="10" spans="1:9" s="18" customFormat="1" ht="127.5" customHeight="1">
      <c r="A10" s="129"/>
      <c r="B10" s="137"/>
      <c r="C10" s="137"/>
      <c r="D10" s="137"/>
      <c r="E10" s="137"/>
      <c r="F10" s="17" t="s">
        <v>33</v>
      </c>
      <c r="G10" s="17" t="s">
        <v>32</v>
      </c>
      <c r="H10" s="17" t="s">
        <v>31</v>
      </c>
      <c r="I10" s="129"/>
    </row>
    <row r="11" spans="1:9" s="21" customFormat="1" ht="20" customHeight="1">
      <c r="A11" s="19">
        <v>1</v>
      </c>
      <c r="B11" s="20"/>
      <c r="C11" s="19" t="s">
        <v>40</v>
      </c>
      <c r="D11" s="19">
        <v>3</v>
      </c>
      <c r="E11" s="19">
        <v>4</v>
      </c>
      <c r="F11" s="19" t="s">
        <v>41</v>
      </c>
      <c r="G11" s="19">
        <v>6</v>
      </c>
      <c r="H11" s="19">
        <v>7</v>
      </c>
      <c r="I11" s="19"/>
    </row>
    <row r="12" spans="1:9" s="21" customFormat="1" ht="20" customHeight="1">
      <c r="A12" s="13">
        <f>ROW()-11</f>
        <v>1</v>
      </c>
      <c r="B12" s="31"/>
      <c r="C12" s="74">
        <f>D12+E12</f>
        <v>92</v>
      </c>
      <c r="D12" s="68">
        <v>70</v>
      </c>
      <c r="E12" s="68">
        <v>22</v>
      </c>
      <c r="F12" s="69">
        <f>G12+H12</f>
        <v>0</v>
      </c>
      <c r="G12" s="69">
        <f>'CHI TIẾT DS NQ03'!J14</f>
        <v>0</v>
      </c>
      <c r="H12" s="69">
        <f>'CHI TIẾT DS NQ03'!J20</f>
        <v>0</v>
      </c>
      <c r="I12" s="19"/>
    </row>
    <row r="13" spans="1:9" s="8" customFormat="1" ht="20" customHeight="1">
      <c r="A13" s="12"/>
      <c r="B13" s="11"/>
      <c r="C13" s="10"/>
      <c r="D13" s="10"/>
      <c r="E13" s="10"/>
      <c r="F13" s="10"/>
      <c r="G13" s="10"/>
      <c r="H13" s="10"/>
      <c r="I13" s="9"/>
    </row>
    <row r="14" spans="1:9" s="8" customFormat="1" ht="20" customHeight="1">
      <c r="A14" s="25"/>
      <c r="B14" s="26"/>
      <c r="C14" s="27"/>
      <c r="D14" s="27"/>
      <c r="E14" s="27"/>
      <c r="F14" s="27"/>
      <c r="G14" s="27"/>
      <c r="H14" s="27"/>
      <c r="I14" s="28"/>
    </row>
    <row r="15" spans="1:9" s="8" customFormat="1" ht="20" customHeight="1">
      <c r="A15" s="25"/>
      <c r="B15" s="26"/>
      <c r="C15" s="27"/>
      <c r="D15" s="27"/>
      <c r="E15" s="27"/>
      <c r="F15" s="125" t="s">
        <v>28</v>
      </c>
      <c r="G15" s="125"/>
      <c r="H15" s="125"/>
      <c r="I15" s="28"/>
    </row>
    <row r="16" spans="1:9" s="8" customFormat="1" ht="20" customHeight="1">
      <c r="A16" s="25"/>
      <c r="B16" s="26"/>
      <c r="C16" s="27"/>
      <c r="D16" s="27"/>
      <c r="E16" s="27"/>
      <c r="F16" s="29"/>
      <c r="G16" s="30" t="s">
        <v>52</v>
      </c>
      <c r="H16" s="29"/>
      <c r="I16" s="28"/>
    </row>
    <row r="21" spans="1:6">
      <c r="A21" s="141" t="s">
        <v>49</v>
      </c>
      <c r="B21" s="141"/>
    </row>
    <row r="22" spans="1:6" ht="51.6" customHeight="1">
      <c r="A22" s="142" t="s">
        <v>50</v>
      </c>
      <c r="B22" s="142"/>
      <c r="C22" s="142"/>
      <c r="D22" s="142"/>
      <c r="E22" s="142"/>
      <c r="F22" s="142"/>
    </row>
    <row r="23" spans="1:6" ht="35" customHeight="1">
      <c r="A23" s="142" t="s">
        <v>80</v>
      </c>
      <c r="B23" s="142"/>
      <c r="C23" s="142"/>
      <c r="D23" s="142"/>
      <c r="E23" s="142"/>
      <c r="F23" s="142"/>
    </row>
    <row r="24" spans="1:6" ht="59" customHeight="1">
      <c r="A24" s="142" t="s">
        <v>51</v>
      </c>
      <c r="B24" s="142"/>
      <c r="C24" s="142"/>
      <c r="D24" s="142"/>
      <c r="E24" s="142"/>
      <c r="F24" s="142"/>
    </row>
    <row r="25" spans="1:6">
      <c r="A25" s="140" t="s">
        <v>97</v>
      </c>
      <c r="B25" s="141"/>
      <c r="C25" s="141"/>
      <c r="D25" s="141"/>
      <c r="E25" s="141"/>
      <c r="F25" s="141"/>
    </row>
  </sheetData>
  <mergeCells count="19">
    <mergeCell ref="F15:H15"/>
    <mergeCell ref="A25:F25"/>
    <mergeCell ref="A22:F22"/>
    <mergeCell ref="A23:F23"/>
    <mergeCell ref="A21:B21"/>
    <mergeCell ref="A24:F24"/>
    <mergeCell ref="A1:D1"/>
    <mergeCell ref="A2:D2"/>
    <mergeCell ref="A8:A10"/>
    <mergeCell ref="C8:E8"/>
    <mergeCell ref="F8:H8"/>
    <mergeCell ref="C9:C10"/>
    <mergeCell ref="D9:D10"/>
    <mergeCell ref="E9:E10"/>
    <mergeCell ref="F9:H9"/>
    <mergeCell ref="A3:D3"/>
    <mergeCell ref="A5:I5"/>
    <mergeCell ref="B8:B10"/>
    <mergeCell ref="I8:I10"/>
  </mergeCells>
  <pageMargins left="0.42" right="0.28999999999999998" top="0.53" bottom="0.51" header="0.3" footer="0.3"/>
  <pageSetup paperSize="9" scale="68"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3"/>
  <sheetViews>
    <sheetView topLeftCell="A10" workbookViewId="0">
      <selection activeCell="J15" sqref="J15"/>
    </sheetView>
  </sheetViews>
  <sheetFormatPr defaultRowHeight="17.649999999999999"/>
  <cols>
    <col min="1" max="1" width="9.1328125" style="33"/>
    <col min="2" max="2" width="19" style="33" customWidth="1"/>
    <col min="3" max="3" width="15.6640625" style="33" customWidth="1"/>
    <col min="4" max="4" width="14.796875" style="33" customWidth="1"/>
    <col min="5" max="5" width="12.796875" style="33" customWidth="1"/>
    <col min="6" max="6" width="11.86328125" style="33" customWidth="1"/>
    <col min="7" max="7" width="12.6640625" style="33" customWidth="1"/>
    <col min="8" max="8" width="18.6640625" style="35" customWidth="1"/>
    <col min="9" max="9" width="9.6640625" style="33" customWidth="1"/>
    <col min="10" max="10" width="24.86328125" style="36" customWidth="1"/>
    <col min="11" max="11" width="14.796875" style="33" customWidth="1"/>
    <col min="12" max="247" width="9.1328125" style="33"/>
    <col min="248" max="248" width="18.33203125" style="33" customWidth="1"/>
    <col min="249" max="249" width="11.1328125" style="33" customWidth="1"/>
    <col min="250" max="250" width="11.86328125" style="33" customWidth="1"/>
    <col min="251" max="251" width="10" style="33" customWidth="1"/>
    <col min="252" max="252" width="10.86328125" style="33" customWidth="1"/>
    <col min="253" max="253" width="11" style="33" customWidth="1"/>
    <col min="254" max="254" width="9.1328125" style="33"/>
    <col min="255" max="255" width="14.1328125" style="33" customWidth="1"/>
    <col min="256" max="256" width="12.1328125" style="33" customWidth="1"/>
    <col min="257" max="257" width="11.19921875" style="33" customWidth="1"/>
    <col min="258" max="259" width="9.1328125" style="33"/>
    <col min="260" max="260" width="14.86328125" style="33" customWidth="1"/>
    <col min="261" max="503" width="9.1328125" style="33"/>
    <col min="504" max="504" width="18.33203125" style="33" customWidth="1"/>
    <col min="505" max="505" width="11.1328125" style="33" customWidth="1"/>
    <col min="506" max="506" width="11.86328125" style="33" customWidth="1"/>
    <col min="507" max="507" width="10" style="33" customWidth="1"/>
    <col min="508" max="508" width="10.86328125" style="33" customWidth="1"/>
    <col min="509" max="509" width="11" style="33" customWidth="1"/>
    <col min="510" max="510" width="9.1328125" style="33"/>
    <col min="511" max="511" width="14.1328125" style="33" customWidth="1"/>
    <col min="512" max="512" width="12.1328125" style="33" customWidth="1"/>
    <col min="513" max="513" width="11.19921875" style="33" customWidth="1"/>
    <col min="514" max="515" width="9.1328125" style="33"/>
    <col min="516" max="516" width="14.86328125" style="33" customWidth="1"/>
    <col min="517" max="759" width="9.1328125" style="33"/>
    <col min="760" max="760" width="18.33203125" style="33" customWidth="1"/>
    <col min="761" max="761" width="11.1328125" style="33" customWidth="1"/>
    <col min="762" max="762" width="11.86328125" style="33" customWidth="1"/>
    <col min="763" max="763" width="10" style="33" customWidth="1"/>
    <col min="764" max="764" width="10.86328125" style="33" customWidth="1"/>
    <col min="765" max="765" width="11" style="33" customWidth="1"/>
    <col min="766" max="766" width="9.1328125" style="33"/>
    <col min="767" max="767" width="14.1328125" style="33" customWidth="1"/>
    <col min="768" max="768" width="12.1328125" style="33" customWidth="1"/>
    <col min="769" max="769" width="11.19921875" style="33" customWidth="1"/>
    <col min="770" max="771" width="9.1328125" style="33"/>
    <col min="772" max="772" width="14.86328125" style="33" customWidth="1"/>
    <col min="773" max="1015" width="9.1328125" style="33"/>
    <col min="1016" max="1016" width="18.33203125" style="33" customWidth="1"/>
    <col min="1017" max="1017" width="11.1328125" style="33" customWidth="1"/>
    <col min="1018" max="1018" width="11.86328125" style="33" customWidth="1"/>
    <col min="1019" max="1019" width="10" style="33" customWidth="1"/>
    <col min="1020" max="1020" width="10.86328125" style="33" customWidth="1"/>
    <col min="1021" max="1021" width="11" style="33" customWidth="1"/>
    <col min="1022" max="1022" width="9.1328125" style="33"/>
    <col min="1023" max="1023" width="14.1328125" style="33" customWidth="1"/>
    <col min="1024" max="1024" width="12.1328125" style="33" customWidth="1"/>
    <col min="1025" max="1025" width="11.19921875" style="33" customWidth="1"/>
    <col min="1026" max="1027" width="9.1328125" style="33"/>
    <col min="1028" max="1028" width="14.86328125" style="33" customWidth="1"/>
    <col min="1029" max="1271" width="9.1328125" style="33"/>
    <col min="1272" max="1272" width="18.33203125" style="33" customWidth="1"/>
    <col min="1273" max="1273" width="11.1328125" style="33" customWidth="1"/>
    <col min="1274" max="1274" width="11.86328125" style="33" customWidth="1"/>
    <col min="1275" max="1275" width="10" style="33" customWidth="1"/>
    <col min="1276" max="1276" width="10.86328125" style="33" customWidth="1"/>
    <col min="1277" max="1277" width="11" style="33" customWidth="1"/>
    <col min="1278" max="1278" width="9.1328125" style="33"/>
    <col min="1279" max="1279" width="14.1328125" style="33" customWidth="1"/>
    <col min="1280" max="1280" width="12.1328125" style="33" customWidth="1"/>
    <col min="1281" max="1281" width="11.19921875" style="33" customWidth="1"/>
    <col min="1282" max="1283" width="9.1328125" style="33"/>
    <col min="1284" max="1284" width="14.86328125" style="33" customWidth="1"/>
    <col min="1285" max="1527" width="9.1328125" style="33"/>
    <col min="1528" max="1528" width="18.33203125" style="33" customWidth="1"/>
    <col min="1529" max="1529" width="11.1328125" style="33" customWidth="1"/>
    <col min="1530" max="1530" width="11.86328125" style="33" customWidth="1"/>
    <col min="1531" max="1531" width="10" style="33" customWidth="1"/>
    <col min="1532" max="1532" width="10.86328125" style="33" customWidth="1"/>
    <col min="1533" max="1533" width="11" style="33" customWidth="1"/>
    <col min="1534" max="1534" width="9.1328125" style="33"/>
    <col min="1535" max="1535" width="14.1328125" style="33" customWidth="1"/>
    <col min="1536" max="1536" width="12.1328125" style="33" customWidth="1"/>
    <col min="1537" max="1537" width="11.19921875" style="33" customWidth="1"/>
    <col min="1538" max="1539" width="9.1328125" style="33"/>
    <col min="1540" max="1540" width="14.86328125" style="33" customWidth="1"/>
    <col min="1541" max="1783" width="9.1328125" style="33"/>
    <col min="1784" max="1784" width="18.33203125" style="33" customWidth="1"/>
    <col min="1785" max="1785" width="11.1328125" style="33" customWidth="1"/>
    <col min="1786" max="1786" width="11.86328125" style="33" customWidth="1"/>
    <col min="1787" max="1787" width="10" style="33" customWidth="1"/>
    <col min="1788" max="1788" width="10.86328125" style="33" customWidth="1"/>
    <col min="1789" max="1789" width="11" style="33" customWidth="1"/>
    <col min="1790" max="1790" width="9.1328125" style="33"/>
    <col min="1791" max="1791" width="14.1328125" style="33" customWidth="1"/>
    <col min="1792" max="1792" width="12.1328125" style="33" customWidth="1"/>
    <col min="1793" max="1793" width="11.19921875" style="33" customWidth="1"/>
    <col min="1794" max="1795" width="9.1328125" style="33"/>
    <col min="1796" max="1796" width="14.86328125" style="33" customWidth="1"/>
    <col min="1797" max="2039" width="9.1328125" style="33"/>
    <col min="2040" max="2040" width="18.33203125" style="33" customWidth="1"/>
    <col min="2041" max="2041" width="11.1328125" style="33" customWidth="1"/>
    <col min="2042" max="2042" width="11.86328125" style="33" customWidth="1"/>
    <col min="2043" max="2043" width="10" style="33" customWidth="1"/>
    <col min="2044" max="2044" width="10.86328125" style="33" customWidth="1"/>
    <col min="2045" max="2045" width="11" style="33" customWidth="1"/>
    <col min="2046" max="2046" width="9.1328125" style="33"/>
    <col min="2047" max="2047" width="14.1328125" style="33" customWidth="1"/>
    <col min="2048" max="2048" width="12.1328125" style="33" customWidth="1"/>
    <col min="2049" max="2049" width="11.19921875" style="33" customWidth="1"/>
    <col min="2050" max="2051" width="9.1328125" style="33"/>
    <col min="2052" max="2052" width="14.86328125" style="33" customWidth="1"/>
    <col min="2053" max="2295" width="9.1328125" style="33"/>
    <col min="2296" max="2296" width="18.33203125" style="33" customWidth="1"/>
    <col min="2297" max="2297" width="11.1328125" style="33" customWidth="1"/>
    <col min="2298" max="2298" width="11.86328125" style="33" customWidth="1"/>
    <col min="2299" max="2299" width="10" style="33" customWidth="1"/>
    <col min="2300" max="2300" width="10.86328125" style="33" customWidth="1"/>
    <col min="2301" max="2301" width="11" style="33" customWidth="1"/>
    <col min="2302" max="2302" width="9.1328125" style="33"/>
    <col min="2303" max="2303" width="14.1328125" style="33" customWidth="1"/>
    <col min="2304" max="2304" width="12.1328125" style="33" customWidth="1"/>
    <col min="2305" max="2305" width="11.19921875" style="33" customWidth="1"/>
    <col min="2306" max="2307" width="9.1328125" style="33"/>
    <col min="2308" max="2308" width="14.86328125" style="33" customWidth="1"/>
    <col min="2309" max="2551" width="9.1328125" style="33"/>
    <col min="2552" max="2552" width="18.33203125" style="33" customWidth="1"/>
    <col min="2553" max="2553" width="11.1328125" style="33" customWidth="1"/>
    <col min="2554" max="2554" width="11.86328125" style="33" customWidth="1"/>
    <col min="2555" max="2555" width="10" style="33" customWidth="1"/>
    <col min="2556" max="2556" width="10.86328125" style="33" customWidth="1"/>
    <col min="2557" max="2557" width="11" style="33" customWidth="1"/>
    <col min="2558" max="2558" width="9.1328125" style="33"/>
    <col min="2559" max="2559" width="14.1328125" style="33" customWidth="1"/>
    <col min="2560" max="2560" width="12.1328125" style="33" customWidth="1"/>
    <col min="2561" max="2561" width="11.19921875" style="33" customWidth="1"/>
    <col min="2562" max="2563" width="9.1328125" style="33"/>
    <col min="2564" max="2564" width="14.86328125" style="33" customWidth="1"/>
    <col min="2565" max="2807" width="9.1328125" style="33"/>
    <col min="2808" max="2808" width="18.33203125" style="33" customWidth="1"/>
    <col min="2809" max="2809" width="11.1328125" style="33" customWidth="1"/>
    <col min="2810" max="2810" width="11.86328125" style="33" customWidth="1"/>
    <col min="2811" max="2811" width="10" style="33" customWidth="1"/>
    <col min="2812" max="2812" width="10.86328125" style="33" customWidth="1"/>
    <col min="2813" max="2813" width="11" style="33" customWidth="1"/>
    <col min="2814" max="2814" width="9.1328125" style="33"/>
    <col min="2815" max="2815" width="14.1328125" style="33" customWidth="1"/>
    <col min="2816" max="2816" width="12.1328125" style="33" customWidth="1"/>
    <col min="2817" max="2817" width="11.19921875" style="33" customWidth="1"/>
    <col min="2818" max="2819" width="9.1328125" style="33"/>
    <col min="2820" max="2820" width="14.86328125" style="33" customWidth="1"/>
    <col min="2821" max="3063" width="9.1328125" style="33"/>
    <col min="3064" max="3064" width="18.33203125" style="33" customWidth="1"/>
    <col min="3065" max="3065" width="11.1328125" style="33" customWidth="1"/>
    <col min="3066" max="3066" width="11.86328125" style="33" customWidth="1"/>
    <col min="3067" max="3067" width="10" style="33" customWidth="1"/>
    <col min="3068" max="3068" width="10.86328125" style="33" customWidth="1"/>
    <col min="3069" max="3069" width="11" style="33" customWidth="1"/>
    <col min="3070" max="3070" width="9.1328125" style="33"/>
    <col min="3071" max="3071" width="14.1328125" style="33" customWidth="1"/>
    <col min="3072" max="3072" width="12.1328125" style="33" customWidth="1"/>
    <col min="3073" max="3073" width="11.19921875" style="33" customWidth="1"/>
    <col min="3074" max="3075" width="9.1328125" style="33"/>
    <col min="3076" max="3076" width="14.86328125" style="33" customWidth="1"/>
    <col min="3077" max="3319" width="9.1328125" style="33"/>
    <col min="3320" max="3320" width="18.33203125" style="33" customWidth="1"/>
    <col min="3321" max="3321" width="11.1328125" style="33" customWidth="1"/>
    <col min="3322" max="3322" width="11.86328125" style="33" customWidth="1"/>
    <col min="3323" max="3323" width="10" style="33" customWidth="1"/>
    <col min="3324" max="3324" width="10.86328125" style="33" customWidth="1"/>
    <col min="3325" max="3325" width="11" style="33" customWidth="1"/>
    <col min="3326" max="3326" width="9.1328125" style="33"/>
    <col min="3327" max="3327" width="14.1328125" style="33" customWidth="1"/>
    <col min="3328" max="3328" width="12.1328125" style="33" customWidth="1"/>
    <col min="3329" max="3329" width="11.19921875" style="33" customWidth="1"/>
    <col min="3330" max="3331" width="9.1328125" style="33"/>
    <col min="3332" max="3332" width="14.86328125" style="33" customWidth="1"/>
    <col min="3333" max="3575" width="9.1328125" style="33"/>
    <col min="3576" max="3576" width="18.33203125" style="33" customWidth="1"/>
    <col min="3577" max="3577" width="11.1328125" style="33" customWidth="1"/>
    <col min="3578" max="3578" width="11.86328125" style="33" customWidth="1"/>
    <col min="3579" max="3579" width="10" style="33" customWidth="1"/>
    <col min="3580" max="3580" width="10.86328125" style="33" customWidth="1"/>
    <col min="3581" max="3581" width="11" style="33" customWidth="1"/>
    <col min="3582" max="3582" width="9.1328125" style="33"/>
    <col min="3583" max="3583" width="14.1328125" style="33" customWidth="1"/>
    <col min="3584" max="3584" width="12.1328125" style="33" customWidth="1"/>
    <col min="3585" max="3585" width="11.19921875" style="33" customWidth="1"/>
    <col min="3586" max="3587" width="9.1328125" style="33"/>
    <col min="3588" max="3588" width="14.86328125" style="33" customWidth="1"/>
    <col min="3589" max="3831" width="9.1328125" style="33"/>
    <col min="3832" max="3832" width="18.33203125" style="33" customWidth="1"/>
    <col min="3833" max="3833" width="11.1328125" style="33" customWidth="1"/>
    <col min="3834" max="3834" width="11.86328125" style="33" customWidth="1"/>
    <col min="3835" max="3835" width="10" style="33" customWidth="1"/>
    <col min="3836" max="3836" width="10.86328125" style="33" customWidth="1"/>
    <col min="3837" max="3837" width="11" style="33" customWidth="1"/>
    <col min="3838" max="3838" width="9.1328125" style="33"/>
    <col min="3839" max="3839" width="14.1328125" style="33" customWidth="1"/>
    <col min="3840" max="3840" width="12.1328125" style="33" customWidth="1"/>
    <col min="3841" max="3841" width="11.19921875" style="33" customWidth="1"/>
    <col min="3842" max="3843" width="9.1328125" style="33"/>
    <col min="3844" max="3844" width="14.86328125" style="33" customWidth="1"/>
    <col min="3845" max="4087" width="9.1328125" style="33"/>
    <col min="4088" max="4088" width="18.33203125" style="33" customWidth="1"/>
    <col min="4089" max="4089" width="11.1328125" style="33" customWidth="1"/>
    <col min="4090" max="4090" width="11.86328125" style="33" customWidth="1"/>
    <col min="4091" max="4091" width="10" style="33" customWidth="1"/>
    <col min="4092" max="4092" width="10.86328125" style="33" customWidth="1"/>
    <col min="4093" max="4093" width="11" style="33" customWidth="1"/>
    <col min="4094" max="4094" width="9.1328125" style="33"/>
    <col min="4095" max="4095" width="14.1328125" style="33" customWidth="1"/>
    <col min="4096" max="4096" width="12.1328125" style="33" customWidth="1"/>
    <col min="4097" max="4097" width="11.19921875" style="33" customWidth="1"/>
    <col min="4098" max="4099" width="9.1328125" style="33"/>
    <col min="4100" max="4100" width="14.86328125" style="33" customWidth="1"/>
    <col min="4101" max="4343" width="9.1328125" style="33"/>
    <col min="4344" max="4344" width="18.33203125" style="33" customWidth="1"/>
    <col min="4345" max="4345" width="11.1328125" style="33" customWidth="1"/>
    <col min="4346" max="4346" width="11.86328125" style="33" customWidth="1"/>
    <col min="4347" max="4347" width="10" style="33" customWidth="1"/>
    <col min="4348" max="4348" width="10.86328125" style="33" customWidth="1"/>
    <col min="4349" max="4349" width="11" style="33" customWidth="1"/>
    <col min="4350" max="4350" width="9.1328125" style="33"/>
    <col min="4351" max="4351" width="14.1328125" style="33" customWidth="1"/>
    <col min="4352" max="4352" width="12.1328125" style="33" customWidth="1"/>
    <col min="4353" max="4353" width="11.19921875" style="33" customWidth="1"/>
    <col min="4354" max="4355" width="9.1328125" style="33"/>
    <col min="4356" max="4356" width="14.86328125" style="33" customWidth="1"/>
    <col min="4357" max="4599" width="9.1328125" style="33"/>
    <col min="4600" max="4600" width="18.33203125" style="33" customWidth="1"/>
    <col min="4601" max="4601" width="11.1328125" style="33" customWidth="1"/>
    <col min="4602" max="4602" width="11.86328125" style="33" customWidth="1"/>
    <col min="4603" max="4603" width="10" style="33" customWidth="1"/>
    <col min="4604" max="4604" width="10.86328125" style="33" customWidth="1"/>
    <col min="4605" max="4605" width="11" style="33" customWidth="1"/>
    <col min="4606" max="4606" width="9.1328125" style="33"/>
    <col min="4607" max="4607" width="14.1328125" style="33" customWidth="1"/>
    <col min="4608" max="4608" width="12.1328125" style="33" customWidth="1"/>
    <col min="4609" max="4609" width="11.19921875" style="33" customWidth="1"/>
    <col min="4610" max="4611" width="9.1328125" style="33"/>
    <col min="4612" max="4612" width="14.86328125" style="33" customWidth="1"/>
    <col min="4613" max="4855" width="9.1328125" style="33"/>
    <col min="4856" max="4856" width="18.33203125" style="33" customWidth="1"/>
    <col min="4857" max="4857" width="11.1328125" style="33" customWidth="1"/>
    <col min="4858" max="4858" width="11.86328125" style="33" customWidth="1"/>
    <col min="4859" max="4859" width="10" style="33" customWidth="1"/>
    <col min="4860" max="4860" width="10.86328125" style="33" customWidth="1"/>
    <col min="4861" max="4861" width="11" style="33" customWidth="1"/>
    <col min="4862" max="4862" width="9.1328125" style="33"/>
    <col min="4863" max="4863" width="14.1328125" style="33" customWidth="1"/>
    <col min="4864" max="4864" width="12.1328125" style="33" customWidth="1"/>
    <col min="4865" max="4865" width="11.19921875" style="33" customWidth="1"/>
    <col min="4866" max="4867" width="9.1328125" style="33"/>
    <col min="4868" max="4868" width="14.86328125" style="33" customWidth="1"/>
    <col min="4869" max="5111" width="9.1328125" style="33"/>
    <col min="5112" max="5112" width="18.33203125" style="33" customWidth="1"/>
    <col min="5113" max="5113" width="11.1328125" style="33" customWidth="1"/>
    <col min="5114" max="5114" width="11.86328125" style="33" customWidth="1"/>
    <col min="5115" max="5115" width="10" style="33" customWidth="1"/>
    <col min="5116" max="5116" width="10.86328125" style="33" customWidth="1"/>
    <col min="5117" max="5117" width="11" style="33" customWidth="1"/>
    <col min="5118" max="5118" width="9.1328125" style="33"/>
    <col min="5119" max="5119" width="14.1328125" style="33" customWidth="1"/>
    <col min="5120" max="5120" width="12.1328125" style="33" customWidth="1"/>
    <col min="5121" max="5121" width="11.19921875" style="33" customWidth="1"/>
    <col min="5122" max="5123" width="9.1328125" style="33"/>
    <col min="5124" max="5124" width="14.86328125" style="33" customWidth="1"/>
    <col min="5125" max="5367" width="9.1328125" style="33"/>
    <col min="5368" max="5368" width="18.33203125" style="33" customWidth="1"/>
    <col min="5369" max="5369" width="11.1328125" style="33" customWidth="1"/>
    <col min="5370" max="5370" width="11.86328125" style="33" customWidth="1"/>
    <col min="5371" max="5371" width="10" style="33" customWidth="1"/>
    <col min="5372" max="5372" width="10.86328125" style="33" customWidth="1"/>
    <col min="5373" max="5373" width="11" style="33" customWidth="1"/>
    <col min="5374" max="5374" width="9.1328125" style="33"/>
    <col min="5375" max="5375" width="14.1328125" style="33" customWidth="1"/>
    <col min="5376" max="5376" width="12.1328125" style="33" customWidth="1"/>
    <col min="5377" max="5377" width="11.19921875" style="33" customWidth="1"/>
    <col min="5378" max="5379" width="9.1328125" style="33"/>
    <col min="5380" max="5380" width="14.86328125" style="33" customWidth="1"/>
    <col min="5381" max="5623" width="9.1328125" style="33"/>
    <col min="5624" max="5624" width="18.33203125" style="33" customWidth="1"/>
    <col min="5625" max="5625" width="11.1328125" style="33" customWidth="1"/>
    <col min="5626" max="5626" width="11.86328125" style="33" customWidth="1"/>
    <col min="5627" max="5627" width="10" style="33" customWidth="1"/>
    <col min="5628" max="5628" width="10.86328125" style="33" customWidth="1"/>
    <col min="5629" max="5629" width="11" style="33" customWidth="1"/>
    <col min="5630" max="5630" width="9.1328125" style="33"/>
    <col min="5631" max="5631" width="14.1328125" style="33" customWidth="1"/>
    <col min="5632" max="5632" width="12.1328125" style="33" customWidth="1"/>
    <col min="5633" max="5633" width="11.19921875" style="33" customWidth="1"/>
    <col min="5634" max="5635" width="9.1328125" style="33"/>
    <col min="5636" max="5636" width="14.86328125" style="33" customWidth="1"/>
    <col min="5637" max="5879" width="9.1328125" style="33"/>
    <col min="5880" max="5880" width="18.33203125" style="33" customWidth="1"/>
    <col min="5881" max="5881" width="11.1328125" style="33" customWidth="1"/>
    <col min="5882" max="5882" width="11.86328125" style="33" customWidth="1"/>
    <col min="5883" max="5883" width="10" style="33" customWidth="1"/>
    <col min="5884" max="5884" width="10.86328125" style="33" customWidth="1"/>
    <col min="5885" max="5885" width="11" style="33" customWidth="1"/>
    <col min="5886" max="5886" width="9.1328125" style="33"/>
    <col min="5887" max="5887" width="14.1328125" style="33" customWidth="1"/>
    <col min="5888" max="5888" width="12.1328125" style="33" customWidth="1"/>
    <col min="5889" max="5889" width="11.19921875" style="33" customWidth="1"/>
    <col min="5890" max="5891" width="9.1328125" style="33"/>
    <col min="5892" max="5892" width="14.86328125" style="33" customWidth="1"/>
    <col min="5893" max="6135" width="9.1328125" style="33"/>
    <col min="6136" max="6136" width="18.33203125" style="33" customWidth="1"/>
    <col min="6137" max="6137" width="11.1328125" style="33" customWidth="1"/>
    <col min="6138" max="6138" width="11.86328125" style="33" customWidth="1"/>
    <col min="6139" max="6139" width="10" style="33" customWidth="1"/>
    <col min="6140" max="6140" width="10.86328125" style="33" customWidth="1"/>
    <col min="6141" max="6141" width="11" style="33" customWidth="1"/>
    <col min="6142" max="6142" width="9.1328125" style="33"/>
    <col min="6143" max="6143" width="14.1328125" style="33" customWidth="1"/>
    <col min="6144" max="6144" width="12.1328125" style="33" customWidth="1"/>
    <col min="6145" max="6145" width="11.19921875" style="33" customWidth="1"/>
    <col min="6146" max="6147" width="9.1328125" style="33"/>
    <col min="6148" max="6148" width="14.86328125" style="33" customWidth="1"/>
    <col min="6149" max="6391" width="9.1328125" style="33"/>
    <col min="6392" max="6392" width="18.33203125" style="33" customWidth="1"/>
    <col min="6393" max="6393" width="11.1328125" style="33" customWidth="1"/>
    <col min="6394" max="6394" width="11.86328125" style="33" customWidth="1"/>
    <col min="6395" max="6395" width="10" style="33" customWidth="1"/>
    <col min="6396" max="6396" width="10.86328125" style="33" customWidth="1"/>
    <col min="6397" max="6397" width="11" style="33" customWidth="1"/>
    <col min="6398" max="6398" width="9.1328125" style="33"/>
    <col min="6399" max="6399" width="14.1328125" style="33" customWidth="1"/>
    <col min="6400" max="6400" width="12.1328125" style="33" customWidth="1"/>
    <col min="6401" max="6401" width="11.19921875" style="33" customWidth="1"/>
    <col min="6402" max="6403" width="9.1328125" style="33"/>
    <col min="6404" max="6404" width="14.86328125" style="33" customWidth="1"/>
    <col min="6405" max="6647" width="9.1328125" style="33"/>
    <col min="6648" max="6648" width="18.33203125" style="33" customWidth="1"/>
    <col min="6649" max="6649" width="11.1328125" style="33" customWidth="1"/>
    <col min="6650" max="6650" width="11.86328125" style="33" customWidth="1"/>
    <col min="6651" max="6651" width="10" style="33" customWidth="1"/>
    <col min="6652" max="6652" width="10.86328125" style="33" customWidth="1"/>
    <col min="6653" max="6653" width="11" style="33" customWidth="1"/>
    <col min="6654" max="6654" width="9.1328125" style="33"/>
    <col min="6655" max="6655" width="14.1328125" style="33" customWidth="1"/>
    <col min="6656" max="6656" width="12.1328125" style="33" customWidth="1"/>
    <col min="6657" max="6657" width="11.19921875" style="33" customWidth="1"/>
    <col min="6658" max="6659" width="9.1328125" style="33"/>
    <col min="6660" max="6660" width="14.86328125" style="33" customWidth="1"/>
    <col min="6661" max="6903" width="9.1328125" style="33"/>
    <col min="6904" max="6904" width="18.33203125" style="33" customWidth="1"/>
    <col min="6905" max="6905" width="11.1328125" style="33" customWidth="1"/>
    <col min="6906" max="6906" width="11.86328125" style="33" customWidth="1"/>
    <col min="6907" max="6907" width="10" style="33" customWidth="1"/>
    <col min="6908" max="6908" width="10.86328125" style="33" customWidth="1"/>
    <col min="6909" max="6909" width="11" style="33" customWidth="1"/>
    <col min="6910" max="6910" width="9.1328125" style="33"/>
    <col min="6911" max="6911" width="14.1328125" style="33" customWidth="1"/>
    <col min="6912" max="6912" width="12.1328125" style="33" customWidth="1"/>
    <col min="6913" max="6913" width="11.19921875" style="33" customWidth="1"/>
    <col min="6914" max="6915" width="9.1328125" style="33"/>
    <col min="6916" max="6916" width="14.86328125" style="33" customWidth="1"/>
    <col min="6917" max="7159" width="9.1328125" style="33"/>
    <col min="7160" max="7160" width="18.33203125" style="33" customWidth="1"/>
    <col min="7161" max="7161" width="11.1328125" style="33" customWidth="1"/>
    <col min="7162" max="7162" width="11.86328125" style="33" customWidth="1"/>
    <col min="7163" max="7163" width="10" style="33" customWidth="1"/>
    <col min="7164" max="7164" width="10.86328125" style="33" customWidth="1"/>
    <col min="7165" max="7165" width="11" style="33" customWidth="1"/>
    <col min="7166" max="7166" width="9.1328125" style="33"/>
    <col min="7167" max="7167" width="14.1328125" style="33" customWidth="1"/>
    <col min="7168" max="7168" width="12.1328125" style="33" customWidth="1"/>
    <col min="7169" max="7169" width="11.19921875" style="33" customWidth="1"/>
    <col min="7170" max="7171" width="9.1328125" style="33"/>
    <col min="7172" max="7172" width="14.86328125" style="33" customWidth="1"/>
    <col min="7173" max="7415" width="9.1328125" style="33"/>
    <col min="7416" max="7416" width="18.33203125" style="33" customWidth="1"/>
    <col min="7417" max="7417" width="11.1328125" style="33" customWidth="1"/>
    <col min="7418" max="7418" width="11.86328125" style="33" customWidth="1"/>
    <col min="7419" max="7419" width="10" style="33" customWidth="1"/>
    <col min="7420" max="7420" width="10.86328125" style="33" customWidth="1"/>
    <col min="7421" max="7421" width="11" style="33" customWidth="1"/>
    <col min="7422" max="7422" width="9.1328125" style="33"/>
    <col min="7423" max="7423" width="14.1328125" style="33" customWidth="1"/>
    <col min="7424" max="7424" width="12.1328125" style="33" customWidth="1"/>
    <col min="7425" max="7425" width="11.19921875" style="33" customWidth="1"/>
    <col min="7426" max="7427" width="9.1328125" style="33"/>
    <col min="7428" max="7428" width="14.86328125" style="33" customWidth="1"/>
    <col min="7429" max="7671" width="9.1328125" style="33"/>
    <col min="7672" max="7672" width="18.33203125" style="33" customWidth="1"/>
    <col min="7673" max="7673" width="11.1328125" style="33" customWidth="1"/>
    <col min="7674" max="7674" width="11.86328125" style="33" customWidth="1"/>
    <col min="7675" max="7675" width="10" style="33" customWidth="1"/>
    <col min="7676" max="7676" width="10.86328125" style="33" customWidth="1"/>
    <col min="7677" max="7677" width="11" style="33" customWidth="1"/>
    <col min="7678" max="7678" width="9.1328125" style="33"/>
    <col min="7679" max="7679" width="14.1328125" style="33" customWidth="1"/>
    <col min="7680" max="7680" width="12.1328125" style="33" customWidth="1"/>
    <col min="7681" max="7681" width="11.19921875" style="33" customWidth="1"/>
    <col min="7682" max="7683" width="9.1328125" style="33"/>
    <col min="7684" max="7684" width="14.86328125" style="33" customWidth="1"/>
    <col min="7685" max="7927" width="9.1328125" style="33"/>
    <col min="7928" max="7928" width="18.33203125" style="33" customWidth="1"/>
    <col min="7929" max="7929" width="11.1328125" style="33" customWidth="1"/>
    <col min="7930" max="7930" width="11.86328125" style="33" customWidth="1"/>
    <col min="7931" max="7931" width="10" style="33" customWidth="1"/>
    <col min="7932" max="7932" width="10.86328125" style="33" customWidth="1"/>
    <col min="7933" max="7933" width="11" style="33" customWidth="1"/>
    <col min="7934" max="7934" width="9.1328125" style="33"/>
    <col min="7935" max="7935" width="14.1328125" style="33" customWidth="1"/>
    <col min="7936" max="7936" width="12.1328125" style="33" customWidth="1"/>
    <col min="7937" max="7937" width="11.19921875" style="33" customWidth="1"/>
    <col min="7938" max="7939" width="9.1328125" style="33"/>
    <col min="7940" max="7940" width="14.86328125" style="33" customWidth="1"/>
    <col min="7941" max="8183" width="9.1328125" style="33"/>
    <col min="8184" max="8184" width="18.33203125" style="33" customWidth="1"/>
    <col min="8185" max="8185" width="11.1328125" style="33" customWidth="1"/>
    <col min="8186" max="8186" width="11.86328125" style="33" customWidth="1"/>
    <col min="8187" max="8187" width="10" style="33" customWidth="1"/>
    <col min="8188" max="8188" width="10.86328125" style="33" customWidth="1"/>
    <col min="8189" max="8189" width="11" style="33" customWidth="1"/>
    <col min="8190" max="8190" width="9.1328125" style="33"/>
    <col min="8191" max="8191" width="14.1328125" style="33" customWidth="1"/>
    <col min="8192" max="8192" width="12.1328125" style="33" customWidth="1"/>
    <col min="8193" max="8193" width="11.19921875" style="33" customWidth="1"/>
    <col min="8194" max="8195" width="9.1328125" style="33"/>
    <col min="8196" max="8196" width="14.86328125" style="33" customWidth="1"/>
    <col min="8197" max="8439" width="9.1328125" style="33"/>
    <col min="8440" max="8440" width="18.33203125" style="33" customWidth="1"/>
    <col min="8441" max="8441" width="11.1328125" style="33" customWidth="1"/>
    <col min="8442" max="8442" width="11.86328125" style="33" customWidth="1"/>
    <col min="8443" max="8443" width="10" style="33" customWidth="1"/>
    <col min="8444" max="8444" width="10.86328125" style="33" customWidth="1"/>
    <col min="8445" max="8445" width="11" style="33" customWidth="1"/>
    <col min="8446" max="8446" width="9.1328125" style="33"/>
    <col min="8447" max="8447" width="14.1328125" style="33" customWidth="1"/>
    <col min="8448" max="8448" width="12.1328125" style="33" customWidth="1"/>
    <col min="8449" max="8449" width="11.19921875" style="33" customWidth="1"/>
    <col min="8450" max="8451" width="9.1328125" style="33"/>
    <col min="8452" max="8452" width="14.86328125" style="33" customWidth="1"/>
    <col min="8453" max="8695" width="9.1328125" style="33"/>
    <col min="8696" max="8696" width="18.33203125" style="33" customWidth="1"/>
    <col min="8697" max="8697" width="11.1328125" style="33" customWidth="1"/>
    <col min="8698" max="8698" width="11.86328125" style="33" customWidth="1"/>
    <col min="8699" max="8699" width="10" style="33" customWidth="1"/>
    <col min="8700" max="8700" width="10.86328125" style="33" customWidth="1"/>
    <col min="8701" max="8701" width="11" style="33" customWidth="1"/>
    <col min="8702" max="8702" width="9.1328125" style="33"/>
    <col min="8703" max="8703" width="14.1328125" style="33" customWidth="1"/>
    <col min="8704" max="8704" width="12.1328125" style="33" customWidth="1"/>
    <col min="8705" max="8705" width="11.19921875" style="33" customWidth="1"/>
    <col min="8706" max="8707" width="9.1328125" style="33"/>
    <col min="8708" max="8708" width="14.86328125" style="33" customWidth="1"/>
    <col min="8709" max="8951" width="9.1328125" style="33"/>
    <col min="8952" max="8952" width="18.33203125" style="33" customWidth="1"/>
    <col min="8953" max="8953" width="11.1328125" style="33" customWidth="1"/>
    <col min="8954" max="8954" width="11.86328125" style="33" customWidth="1"/>
    <col min="8955" max="8955" width="10" style="33" customWidth="1"/>
    <col min="8956" max="8956" width="10.86328125" style="33" customWidth="1"/>
    <col min="8957" max="8957" width="11" style="33" customWidth="1"/>
    <col min="8958" max="8958" width="9.1328125" style="33"/>
    <col min="8959" max="8959" width="14.1328125" style="33" customWidth="1"/>
    <col min="8960" max="8960" width="12.1328125" style="33" customWidth="1"/>
    <col min="8961" max="8961" width="11.19921875" style="33" customWidth="1"/>
    <col min="8962" max="8963" width="9.1328125" style="33"/>
    <col min="8964" max="8964" width="14.86328125" style="33" customWidth="1"/>
    <col min="8965" max="9207" width="9.1328125" style="33"/>
    <col min="9208" max="9208" width="18.33203125" style="33" customWidth="1"/>
    <col min="9209" max="9209" width="11.1328125" style="33" customWidth="1"/>
    <col min="9210" max="9210" width="11.86328125" style="33" customWidth="1"/>
    <col min="9211" max="9211" width="10" style="33" customWidth="1"/>
    <col min="9212" max="9212" width="10.86328125" style="33" customWidth="1"/>
    <col min="9213" max="9213" width="11" style="33" customWidth="1"/>
    <col min="9214" max="9214" width="9.1328125" style="33"/>
    <col min="9215" max="9215" width="14.1328125" style="33" customWidth="1"/>
    <col min="9216" max="9216" width="12.1328125" style="33" customWidth="1"/>
    <col min="9217" max="9217" width="11.19921875" style="33" customWidth="1"/>
    <col min="9218" max="9219" width="9.1328125" style="33"/>
    <col min="9220" max="9220" width="14.86328125" style="33" customWidth="1"/>
    <col min="9221" max="9463" width="9.1328125" style="33"/>
    <col min="9464" max="9464" width="18.33203125" style="33" customWidth="1"/>
    <col min="9465" max="9465" width="11.1328125" style="33" customWidth="1"/>
    <col min="9466" max="9466" width="11.86328125" style="33" customWidth="1"/>
    <col min="9467" max="9467" width="10" style="33" customWidth="1"/>
    <col min="9468" max="9468" width="10.86328125" style="33" customWidth="1"/>
    <col min="9469" max="9469" width="11" style="33" customWidth="1"/>
    <col min="9470" max="9470" width="9.1328125" style="33"/>
    <col min="9471" max="9471" width="14.1328125" style="33" customWidth="1"/>
    <col min="9472" max="9472" width="12.1328125" style="33" customWidth="1"/>
    <col min="9473" max="9473" width="11.19921875" style="33" customWidth="1"/>
    <col min="9474" max="9475" width="9.1328125" style="33"/>
    <col min="9476" max="9476" width="14.86328125" style="33" customWidth="1"/>
    <col min="9477" max="9719" width="9.1328125" style="33"/>
    <col min="9720" max="9720" width="18.33203125" style="33" customWidth="1"/>
    <col min="9721" max="9721" width="11.1328125" style="33" customWidth="1"/>
    <col min="9722" max="9722" width="11.86328125" style="33" customWidth="1"/>
    <col min="9723" max="9723" width="10" style="33" customWidth="1"/>
    <col min="9724" max="9724" width="10.86328125" style="33" customWidth="1"/>
    <col min="9725" max="9725" width="11" style="33" customWidth="1"/>
    <col min="9726" max="9726" width="9.1328125" style="33"/>
    <col min="9727" max="9727" width="14.1328125" style="33" customWidth="1"/>
    <col min="9728" max="9728" width="12.1328125" style="33" customWidth="1"/>
    <col min="9729" max="9729" width="11.19921875" style="33" customWidth="1"/>
    <col min="9730" max="9731" width="9.1328125" style="33"/>
    <col min="9732" max="9732" width="14.86328125" style="33" customWidth="1"/>
    <col min="9733" max="9975" width="9.1328125" style="33"/>
    <col min="9976" max="9976" width="18.33203125" style="33" customWidth="1"/>
    <col min="9977" max="9977" width="11.1328125" style="33" customWidth="1"/>
    <col min="9978" max="9978" width="11.86328125" style="33" customWidth="1"/>
    <col min="9979" max="9979" width="10" style="33" customWidth="1"/>
    <col min="9980" max="9980" width="10.86328125" style="33" customWidth="1"/>
    <col min="9981" max="9981" width="11" style="33" customWidth="1"/>
    <col min="9982" max="9982" width="9.1328125" style="33"/>
    <col min="9983" max="9983" width="14.1328125" style="33" customWidth="1"/>
    <col min="9984" max="9984" width="12.1328125" style="33" customWidth="1"/>
    <col min="9985" max="9985" width="11.19921875" style="33" customWidth="1"/>
    <col min="9986" max="9987" width="9.1328125" style="33"/>
    <col min="9988" max="9988" width="14.86328125" style="33" customWidth="1"/>
    <col min="9989" max="10231" width="9.1328125" style="33"/>
    <col min="10232" max="10232" width="18.33203125" style="33" customWidth="1"/>
    <col min="10233" max="10233" width="11.1328125" style="33" customWidth="1"/>
    <col min="10234" max="10234" width="11.86328125" style="33" customWidth="1"/>
    <col min="10235" max="10235" width="10" style="33" customWidth="1"/>
    <col min="10236" max="10236" width="10.86328125" style="33" customWidth="1"/>
    <col min="10237" max="10237" width="11" style="33" customWidth="1"/>
    <col min="10238" max="10238" width="9.1328125" style="33"/>
    <col min="10239" max="10239" width="14.1328125" style="33" customWidth="1"/>
    <col min="10240" max="10240" width="12.1328125" style="33" customWidth="1"/>
    <col min="10241" max="10241" width="11.19921875" style="33" customWidth="1"/>
    <col min="10242" max="10243" width="9.1328125" style="33"/>
    <col min="10244" max="10244" width="14.86328125" style="33" customWidth="1"/>
    <col min="10245" max="10487" width="9.1328125" style="33"/>
    <col min="10488" max="10488" width="18.33203125" style="33" customWidth="1"/>
    <col min="10489" max="10489" width="11.1328125" style="33" customWidth="1"/>
    <col min="10490" max="10490" width="11.86328125" style="33" customWidth="1"/>
    <col min="10491" max="10491" width="10" style="33" customWidth="1"/>
    <col min="10492" max="10492" width="10.86328125" style="33" customWidth="1"/>
    <col min="10493" max="10493" width="11" style="33" customWidth="1"/>
    <col min="10494" max="10494" width="9.1328125" style="33"/>
    <col min="10495" max="10495" width="14.1328125" style="33" customWidth="1"/>
    <col min="10496" max="10496" width="12.1328125" style="33" customWidth="1"/>
    <col min="10497" max="10497" width="11.19921875" style="33" customWidth="1"/>
    <col min="10498" max="10499" width="9.1328125" style="33"/>
    <col min="10500" max="10500" width="14.86328125" style="33" customWidth="1"/>
    <col min="10501" max="10743" width="9.1328125" style="33"/>
    <col min="10744" max="10744" width="18.33203125" style="33" customWidth="1"/>
    <col min="10745" max="10745" width="11.1328125" style="33" customWidth="1"/>
    <col min="10746" max="10746" width="11.86328125" style="33" customWidth="1"/>
    <col min="10747" max="10747" width="10" style="33" customWidth="1"/>
    <col min="10748" max="10748" width="10.86328125" style="33" customWidth="1"/>
    <col min="10749" max="10749" width="11" style="33" customWidth="1"/>
    <col min="10750" max="10750" width="9.1328125" style="33"/>
    <col min="10751" max="10751" width="14.1328125" style="33" customWidth="1"/>
    <col min="10752" max="10752" width="12.1328125" style="33" customWidth="1"/>
    <col min="10753" max="10753" width="11.19921875" style="33" customWidth="1"/>
    <col min="10754" max="10755" width="9.1328125" style="33"/>
    <col min="10756" max="10756" width="14.86328125" style="33" customWidth="1"/>
    <col min="10757" max="10999" width="9.1328125" style="33"/>
    <col min="11000" max="11000" width="18.33203125" style="33" customWidth="1"/>
    <col min="11001" max="11001" width="11.1328125" style="33" customWidth="1"/>
    <col min="11002" max="11002" width="11.86328125" style="33" customWidth="1"/>
    <col min="11003" max="11003" width="10" style="33" customWidth="1"/>
    <col min="11004" max="11004" width="10.86328125" style="33" customWidth="1"/>
    <col min="11005" max="11005" width="11" style="33" customWidth="1"/>
    <col min="11006" max="11006" width="9.1328125" style="33"/>
    <col min="11007" max="11007" width="14.1328125" style="33" customWidth="1"/>
    <col min="11008" max="11008" width="12.1328125" style="33" customWidth="1"/>
    <col min="11009" max="11009" width="11.19921875" style="33" customWidth="1"/>
    <col min="11010" max="11011" width="9.1328125" style="33"/>
    <col min="11012" max="11012" width="14.86328125" style="33" customWidth="1"/>
    <col min="11013" max="11255" width="9.1328125" style="33"/>
    <col min="11256" max="11256" width="18.33203125" style="33" customWidth="1"/>
    <col min="11257" max="11257" width="11.1328125" style="33" customWidth="1"/>
    <col min="11258" max="11258" width="11.86328125" style="33" customWidth="1"/>
    <col min="11259" max="11259" width="10" style="33" customWidth="1"/>
    <col min="11260" max="11260" width="10.86328125" style="33" customWidth="1"/>
    <col min="11261" max="11261" width="11" style="33" customWidth="1"/>
    <col min="11262" max="11262" width="9.1328125" style="33"/>
    <col min="11263" max="11263" width="14.1328125" style="33" customWidth="1"/>
    <col min="11264" max="11264" width="12.1328125" style="33" customWidth="1"/>
    <col min="11265" max="11265" width="11.19921875" style="33" customWidth="1"/>
    <col min="11266" max="11267" width="9.1328125" style="33"/>
    <col min="11268" max="11268" width="14.86328125" style="33" customWidth="1"/>
    <col min="11269" max="11511" width="9.1328125" style="33"/>
    <col min="11512" max="11512" width="18.33203125" style="33" customWidth="1"/>
    <col min="11513" max="11513" width="11.1328125" style="33" customWidth="1"/>
    <col min="11514" max="11514" width="11.86328125" style="33" customWidth="1"/>
    <col min="11515" max="11515" width="10" style="33" customWidth="1"/>
    <col min="11516" max="11516" width="10.86328125" style="33" customWidth="1"/>
    <col min="11517" max="11517" width="11" style="33" customWidth="1"/>
    <col min="11518" max="11518" width="9.1328125" style="33"/>
    <col min="11519" max="11519" width="14.1328125" style="33" customWidth="1"/>
    <col min="11520" max="11520" width="12.1328125" style="33" customWidth="1"/>
    <col min="11521" max="11521" width="11.19921875" style="33" customWidth="1"/>
    <col min="11522" max="11523" width="9.1328125" style="33"/>
    <col min="11524" max="11524" width="14.86328125" style="33" customWidth="1"/>
    <col min="11525" max="11767" width="9.1328125" style="33"/>
    <col min="11768" max="11768" width="18.33203125" style="33" customWidth="1"/>
    <col min="11769" max="11769" width="11.1328125" style="33" customWidth="1"/>
    <col min="11770" max="11770" width="11.86328125" style="33" customWidth="1"/>
    <col min="11771" max="11771" width="10" style="33" customWidth="1"/>
    <col min="11772" max="11772" width="10.86328125" style="33" customWidth="1"/>
    <col min="11773" max="11773" width="11" style="33" customWidth="1"/>
    <col min="11774" max="11774" width="9.1328125" style="33"/>
    <col min="11775" max="11775" width="14.1328125" style="33" customWidth="1"/>
    <col min="11776" max="11776" width="12.1328125" style="33" customWidth="1"/>
    <col min="11777" max="11777" width="11.19921875" style="33" customWidth="1"/>
    <col min="11778" max="11779" width="9.1328125" style="33"/>
    <col min="11780" max="11780" width="14.86328125" style="33" customWidth="1"/>
    <col min="11781" max="12023" width="9.1328125" style="33"/>
    <col min="12024" max="12024" width="18.33203125" style="33" customWidth="1"/>
    <col min="12025" max="12025" width="11.1328125" style="33" customWidth="1"/>
    <col min="12026" max="12026" width="11.86328125" style="33" customWidth="1"/>
    <col min="12027" max="12027" width="10" style="33" customWidth="1"/>
    <col min="12028" max="12028" width="10.86328125" style="33" customWidth="1"/>
    <col min="12029" max="12029" width="11" style="33" customWidth="1"/>
    <col min="12030" max="12030" width="9.1328125" style="33"/>
    <col min="12031" max="12031" width="14.1328125" style="33" customWidth="1"/>
    <col min="12032" max="12032" width="12.1328125" style="33" customWidth="1"/>
    <col min="12033" max="12033" width="11.19921875" style="33" customWidth="1"/>
    <col min="12034" max="12035" width="9.1328125" style="33"/>
    <col min="12036" max="12036" width="14.86328125" style="33" customWidth="1"/>
    <col min="12037" max="12279" width="9.1328125" style="33"/>
    <col min="12280" max="12280" width="18.33203125" style="33" customWidth="1"/>
    <col min="12281" max="12281" width="11.1328125" style="33" customWidth="1"/>
    <col min="12282" max="12282" width="11.86328125" style="33" customWidth="1"/>
    <col min="12283" max="12283" width="10" style="33" customWidth="1"/>
    <col min="12284" max="12284" width="10.86328125" style="33" customWidth="1"/>
    <col min="12285" max="12285" width="11" style="33" customWidth="1"/>
    <col min="12286" max="12286" width="9.1328125" style="33"/>
    <col min="12287" max="12287" width="14.1328125" style="33" customWidth="1"/>
    <col min="12288" max="12288" width="12.1328125" style="33" customWidth="1"/>
    <col min="12289" max="12289" width="11.19921875" style="33" customWidth="1"/>
    <col min="12290" max="12291" width="9.1328125" style="33"/>
    <col min="12292" max="12292" width="14.86328125" style="33" customWidth="1"/>
    <col min="12293" max="12535" width="9.1328125" style="33"/>
    <col min="12536" max="12536" width="18.33203125" style="33" customWidth="1"/>
    <col min="12537" max="12537" width="11.1328125" style="33" customWidth="1"/>
    <col min="12538" max="12538" width="11.86328125" style="33" customWidth="1"/>
    <col min="12539" max="12539" width="10" style="33" customWidth="1"/>
    <col min="12540" max="12540" width="10.86328125" style="33" customWidth="1"/>
    <col min="12541" max="12541" width="11" style="33" customWidth="1"/>
    <col min="12542" max="12542" width="9.1328125" style="33"/>
    <col min="12543" max="12543" width="14.1328125" style="33" customWidth="1"/>
    <col min="12544" max="12544" width="12.1328125" style="33" customWidth="1"/>
    <col min="12545" max="12545" width="11.19921875" style="33" customWidth="1"/>
    <col min="12546" max="12547" width="9.1328125" style="33"/>
    <col min="12548" max="12548" width="14.86328125" style="33" customWidth="1"/>
    <col min="12549" max="12791" width="9.1328125" style="33"/>
    <col min="12792" max="12792" width="18.33203125" style="33" customWidth="1"/>
    <col min="12793" max="12793" width="11.1328125" style="33" customWidth="1"/>
    <col min="12794" max="12794" width="11.86328125" style="33" customWidth="1"/>
    <col min="12795" max="12795" width="10" style="33" customWidth="1"/>
    <col min="12796" max="12796" width="10.86328125" style="33" customWidth="1"/>
    <col min="12797" max="12797" width="11" style="33" customWidth="1"/>
    <col min="12798" max="12798" width="9.1328125" style="33"/>
    <col min="12799" max="12799" width="14.1328125" style="33" customWidth="1"/>
    <col min="12800" max="12800" width="12.1328125" style="33" customWidth="1"/>
    <col min="12801" max="12801" width="11.19921875" style="33" customWidth="1"/>
    <col min="12802" max="12803" width="9.1328125" style="33"/>
    <col min="12804" max="12804" width="14.86328125" style="33" customWidth="1"/>
    <col min="12805" max="13047" width="9.1328125" style="33"/>
    <col min="13048" max="13048" width="18.33203125" style="33" customWidth="1"/>
    <col min="13049" max="13049" width="11.1328125" style="33" customWidth="1"/>
    <col min="13050" max="13050" width="11.86328125" style="33" customWidth="1"/>
    <col min="13051" max="13051" width="10" style="33" customWidth="1"/>
    <col min="13052" max="13052" width="10.86328125" style="33" customWidth="1"/>
    <col min="13053" max="13053" width="11" style="33" customWidth="1"/>
    <col min="13054" max="13054" width="9.1328125" style="33"/>
    <col min="13055" max="13055" width="14.1328125" style="33" customWidth="1"/>
    <col min="13056" max="13056" width="12.1328125" style="33" customWidth="1"/>
    <col min="13057" max="13057" width="11.19921875" style="33" customWidth="1"/>
    <col min="13058" max="13059" width="9.1328125" style="33"/>
    <col min="13060" max="13060" width="14.86328125" style="33" customWidth="1"/>
    <col min="13061" max="13303" width="9.1328125" style="33"/>
    <col min="13304" max="13304" width="18.33203125" style="33" customWidth="1"/>
    <col min="13305" max="13305" width="11.1328125" style="33" customWidth="1"/>
    <col min="13306" max="13306" width="11.86328125" style="33" customWidth="1"/>
    <col min="13307" max="13307" width="10" style="33" customWidth="1"/>
    <col min="13308" max="13308" width="10.86328125" style="33" customWidth="1"/>
    <col min="13309" max="13309" width="11" style="33" customWidth="1"/>
    <col min="13310" max="13310" width="9.1328125" style="33"/>
    <col min="13311" max="13311" width="14.1328125" style="33" customWidth="1"/>
    <col min="13312" max="13312" width="12.1328125" style="33" customWidth="1"/>
    <col min="13313" max="13313" width="11.19921875" style="33" customWidth="1"/>
    <col min="13314" max="13315" width="9.1328125" style="33"/>
    <col min="13316" max="13316" width="14.86328125" style="33" customWidth="1"/>
    <col min="13317" max="13559" width="9.1328125" style="33"/>
    <col min="13560" max="13560" width="18.33203125" style="33" customWidth="1"/>
    <col min="13561" max="13561" width="11.1328125" style="33" customWidth="1"/>
    <col min="13562" max="13562" width="11.86328125" style="33" customWidth="1"/>
    <col min="13563" max="13563" width="10" style="33" customWidth="1"/>
    <col min="13564" max="13564" width="10.86328125" style="33" customWidth="1"/>
    <col min="13565" max="13565" width="11" style="33" customWidth="1"/>
    <col min="13566" max="13566" width="9.1328125" style="33"/>
    <col min="13567" max="13567" width="14.1328125" style="33" customWidth="1"/>
    <col min="13568" max="13568" width="12.1328125" style="33" customWidth="1"/>
    <col min="13569" max="13569" width="11.19921875" style="33" customWidth="1"/>
    <col min="13570" max="13571" width="9.1328125" style="33"/>
    <col min="13572" max="13572" width="14.86328125" style="33" customWidth="1"/>
    <col min="13573" max="13815" width="9.1328125" style="33"/>
    <col min="13816" max="13816" width="18.33203125" style="33" customWidth="1"/>
    <col min="13817" max="13817" width="11.1328125" style="33" customWidth="1"/>
    <col min="13818" max="13818" width="11.86328125" style="33" customWidth="1"/>
    <col min="13819" max="13819" width="10" style="33" customWidth="1"/>
    <col min="13820" max="13820" width="10.86328125" style="33" customWidth="1"/>
    <col min="13821" max="13821" width="11" style="33" customWidth="1"/>
    <col min="13822" max="13822" width="9.1328125" style="33"/>
    <col min="13823" max="13823" width="14.1328125" style="33" customWidth="1"/>
    <col min="13824" max="13824" width="12.1328125" style="33" customWidth="1"/>
    <col min="13825" max="13825" width="11.19921875" style="33" customWidth="1"/>
    <col min="13826" max="13827" width="9.1328125" style="33"/>
    <col min="13828" max="13828" width="14.86328125" style="33" customWidth="1"/>
    <col min="13829" max="14071" width="9.1328125" style="33"/>
    <col min="14072" max="14072" width="18.33203125" style="33" customWidth="1"/>
    <col min="14073" max="14073" width="11.1328125" style="33" customWidth="1"/>
    <col min="14074" max="14074" width="11.86328125" style="33" customWidth="1"/>
    <col min="14075" max="14075" width="10" style="33" customWidth="1"/>
    <col min="14076" max="14076" width="10.86328125" style="33" customWidth="1"/>
    <col min="14077" max="14077" width="11" style="33" customWidth="1"/>
    <col min="14078" max="14078" width="9.1328125" style="33"/>
    <col min="14079" max="14079" width="14.1328125" style="33" customWidth="1"/>
    <col min="14080" max="14080" width="12.1328125" style="33" customWidth="1"/>
    <col min="14081" max="14081" width="11.19921875" style="33" customWidth="1"/>
    <col min="14082" max="14083" width="9.1328125" style="33"/>
    <col min="14084" max="14084" width="14.86328125" style="33" customWidth="1"/>
    <col min="14085" max="14327" width="9.1328125" style="33"/>
    <col min="14328" max="14328" width="18.33203125" style="33" customWidth="1"/>
    <col min="14329" max="14329" width="11.1328125" style="33" customWidth="1"/>
    <col min="14330" max="14330" width="11.86328125" style="33" customWidth="1"/>
    <col min="14331" max="14331" width="10" style="33" customWidth="1"/>
    <col min="14332" max="14332" width="10.86328125" style="33" customWidth="1"/>
    <col min="14333" max="14333" width="11" style="33" customWidth="1"/>
    <col min="14334" max="14334" width="9.1328125" style="33"/>
    <col min="14335" max="14335" width="14.1328125" style="33" customWidth="1"/>
    <col min="14336" max="14336" width="12.1328125" style="33" customWidth="1"/>
    <col min="14337" max="14337" width="11.19921875" style="33" customWidth="1"/>
    <col min="14338" max="14339" width="9.1328125" style="33"/>
    <col min="14340" max="14340" width="14.86328125" style="33" customWidth="1"/>
    <col min="14341" max="14583" width="9.1328125" style="33"/>
    <col min="14584" max="14584" width="18.33203125" style="33" customWidth="1"/>
    <col min="14585" max="14585" width="11.1328125" style="33" customWidth="1"/>
    <col min="14586" max="14586" width="11.86328125" style="33" customWidth="1"/>
    <col min="14587" max="14587" width="10" style="33" customWidth="1"/>
    <col min="14588" max="14588" width="10.86328125" style="33" customWidth="1"/>
    <col min="14589" max="14589" width="11" style="33" customWidth="1"/>
    <col min="14590" max="14590" width="9.1328125" style="33"/>
    <col min="14591" max="14591" width="14.1328125" style="33" customWidth="1"/>
    <col min="14592" max="14592" width="12.1328125" style="33" customWidth="1"/>
    <col min="14593" max="14593" width="11.19921875" style="33" customWidth="1"/>
    <col min="14594" max="14595" width="9.1328125" style="33"/>
    <col min="14596" max="14596" width="14.86328125" style="33" customWidth="1"/>
    <col min="14597" max="14839" width="9.1328125" style="33"/>
    <col min="14840" max="14840" width="18.33203125" style="33" customWidth="1"/>
    <col min="14841" max="14841" width="11.1328125" style="33" customWidth="1"/>
    <col min="14842" max="14842" width="11.86328125" style="33" customWidth="1"/>
    <col min="14843" max="14843" width="10" style="33" customWidth="1"/>
    <col min="14844" max="14844" width="10.86328125" style="33" customWidth="1"/>
    <col min="14845" max="14845" width="11" style="33" customWidth="1"/>
    <col min="14846" max="14846" width="9.1328125" style="33"/>
    <col min="14847" max="14847" width="14.1328125" style="33" customWidth="1"/>
    <col min="14848" max="14848" width="12.1328125" style="33" customWidth="1"/>
    <col min="14849" max="14849" width="11.19921875" style="33" customWidth="1"/>
    <col min="14850" max="14851" width="9.1328125" style="33"/>
    <col min="14852" max="14852" width="14.86328125" style="33" customWidth="1"/>
    <col min="14853" max="15095" width="9.1328125" style="33"/>
    <col min="15096" max="15096" width="18.33203125" style="33" customWidth="1"/>
    <col min="15097" max="15097" width="11.1328125" style="33" customWidth="1"/>
    <col min="15098" max="15098" width="11.86328125" style="33" customWidth="1"/>
    <col min="15099" max="15099" width="10" style="33" customWidth="1"/>
    <col min="15100" max="15100" width="10.86328125" style="33" customWidth="1"/>
    <col min="15101" max="15101" width="11" style="33" customWidth="1"/>
    <col min="15102" max="15102" width="9.1328125" style="33"/>
    <col min="15103" max="15103" width="14.1328125" style="33" customWidth="1"/>
    <col min="15104" max="15104" width="12.1328125" style="33" customWidth="1"/>
    <col min="15105" max="15105" width="11.19921875" style="33" customWidth="1"/>
    <col min="15106" max="15107" width="9.1328125" style="33"/>
    <col min="15108" max="15108" width="14.86328125" style="33" customWidth="1"/>
    <col min="15109" max="15351" width="9.1328125" style="33"/>
    <col min="15352" max="15352" width="18.33203125" style="33" customWidth="1"/>
    <col min="15353" max="15353" width="11.1328125" style="33" customWidth="1"/>
    <col min="15354" max="15354" width="11.86328125" style="33" customWidth="1"/>
    <col min="15355" max="15355" width="10" style="33" customWidth="1"/>
    <col min="15356" max="15356" width="10.86328125" style="33" customWidth="1"/>
    <col min="15357" max="15357" width="11" style="33" customWidth="1"/>
    <col min="15358" max="15358" width="9.1328125" style="33"/>
    <col min="15359" max="15359" width="14.1328125" style="33" customWidth="1"/>
    <col min="15360" max="15360" width="12.1328125" style="33" customWidth="1"/>
    <col min="15361" max="15361" width="11.19921875" style="33" customWidth="1"/>
    <col min="15362" max="15363" width="9.1328125" style="33"/>
    <col min="15364" max="15364" width="14.86328125" style="33" customWidth="1"/>
    <col min="15365" max="15607" width="9.1328125" style="33"/>
    <col min="15608" max="15608" width="18.33203125" style="33" customWidth="1"/>
    <col min="15609" max="15609" width="11.1328125" style="33" customWidth="1"/>
    <col min="15610" max="15610" width="11.86328125" style="33" customWidth="1"/>
    <col min="15611" max="15611" width="10" style="33" customWidth="1"/>
    <col min="15612" max="15612" width="10.86328125" style="33" customWidth="1"/>
    <col min="15613" max="15613" width="11" style="33" customWidth="1"/>
    <col min="15614" max="15614" width="9.1328125" style="33"/>
    <col min="15615" max="15615" width="14.1328125" style="33" customWidth="1"/>
    <col min="15616" max="15616" width="12.1328125" style="33" customWidth="1"/>
    <col min="15617" max="15617" width="11.19921875" style="33" customWidth="1"/>
    <col min="15618" max="15619" width="9.1328125" style="33"/>
    <col min="15620" max="15620" width="14.86328125" style="33" customWidth="1"/>
    <col min="15621" max="15863" width="9.1328125" style="33"/>
    <col min="15864" max="15864" width="18.33203125" style="33" customWidth="1"/>
    <col min="15865" max="15865" width="11.1328125" style="33" customWidth="1"/>
    <col min="15866" max="15866" width="11.86328125" style="33" customWidth="1"/>
    <col min="15867" max="15867" width="10" style="33" customWidth="1"/>
    <col min="15868" max="15868" width="10.86328125" style="33" customWidth="1"/>
    <col min="15869" max="15869" width="11" style="33" customWidth="1"/>
    <col min="15870" max="15870" width="9.1328125" style="33"/>
    <col min="15871" max="15871" width="14.1328125" style="33" customWidth="1"/>
    <col min="15872" max="15872" width="12.1328125" style="33" customWidth="1"/>
    <col min="15873" max="15873" width="11.19921875" style="33" customWidth="1"/>
    <col min="15874" max="15875" width="9.1328125" style="33"/>
    <col min="15876" max="15876" width="14.86328125" style="33" customWidth="1"/>
    <col min="15877" max="16119" width="9.1328125" style="33"/>
    <col min="16120" max="16120" width="18.33203125" style="33" customWidth="1"/>
    <col min="16121" max="16121" width="11.1328125" style="33" customWidth="1"/>
    <col min="16122" max="16122" width="11.86328125" style="33" customWidth="1"/>
    <col min="16123" max="16123" width="10" style="33" customWidth="1"/>
    <col min="16124" max="16124" width="10.86328125" style="33" customWidth="1"/>
    <col min="16125" max="16125" width="11" style="33" customWidth="1"/>
    <col min="16126" max="16126" width="9.1328125" style="33"/>
    <col min="16127" max="16127" width="14.1328125" style="33" customWidth="1"/>
    <col min="16128" max="16128" width="12.1328125" style="33" customWidth="1"/>
    <col min="16129" max="16129" width="11.19921875" style="33" customWidth="1"/>
    <col min="16130" max="16131" width="9.1328125" style="33"/>
    <col min="16132" max="16132" width="14.86328125" style="33" customWidth="1"/>
    <col min="16133" max="16384" width="9.1328125" style="33"/>
  </cols>
  <sheetData>
    <row r="1" spans="1:11">
      <c r="A1" s="32" t="s">
        <v>57</v>
      </c>
      <c r="C1" s="34"/>
      <c r="J1" s="24" t="s">
        <v>96</v>
      </c>
    </row>
    <row r="2" spans="1:11">
      <c r="A2" s="32" t="s">
        <v>79</v>
      </c>
      <c r="C2" s="34"/>
    </row>
    <row r="3" spans="1:11">
      <c r="A3" s="32"/>
      <c r="C3" s="34"/>
    </row>
    <row r="4" spans="1:11" ht="21.6" customHeight="1">
      <c r="A4" s="162" t="s">
        <v>85</v>
      </c>
      <c r="B4" s="162"/>
      <c r="C4" s="162"/>
      <c r="D4" s="162"/>
      <c r="E4" s="162"/>
      <c r="F4" s="162"/>
      <c r="G4" s="162"/>
      <c r="H4" s="162"/>
      <c r="I4" s="162"/>
      <c r="J4" s="162"/>
      <c r="K4" s="162"/>
    </row>
    <row r="5" spans="1:11" ht="19.899999999999999">
      <c r="A5" s="146" t="s">
        <v>58</v>
      </c>
      <c r="B5" s="146"/>
      <c r="C5" s="146"/>
      <c r="D5" s="146"/>
      <c r="E5" s="146"/>
      <c r="F5" s="146"/>
      <c r="G5" s="146"/>
      <c r="H5" s="146"/>
      <c r="I5" s="146"/>
      <c r="J5" s="146"/>
    </row>
    <row r="6" spans="1:11" ht="19.899999999999999">
      <c r="A6" s="37"/>
      <c r="B6" s="37"/>
      <c r="C6" s="37"/>
      <c r="D6" s="37"/>
      <c r="E6" s="37"/>
      <c r="F6" s="37"/>
      <c r="G6" s="37"/>
      <c r="H6" s="38"/>
      <c r="I6" s="37"/>
      <c r="J6" s="39"/>
    </row>
    <row r="7" spans="1:11" s="42" customFormat="1" ht="15.4">
      <c r="A7" s="40"/>
      <c r="B7" s="40"/>
      <c r="C7" s="40"/>
      <c r="D7" s="40"/>
      <c r="E7" s="40"/>
      <c r="F7" s="40"/>
      <c r="G7" s="40"/>
      <c r="H7" s="41"/>
      <c r="I7" s="40"/>
      <c r="J7" s="43" t="s">
        <v>73</v>
      </c>
    </row>
    <row r="8" spans="1:11" s="42" customFormat="1" ht="15.75" customHeight="1">
      <c r="A8" s="147" t="s">
        <v>0</v>
      </c>
      <c r="B8" s="148" t="s">
        <v>59</v>
      </c>
      <c r="C8" s="149"/>
      <c r="D8" s="154" t="s">
        <v>60</v>
      </c>
      <c r="E8" s="154"/>
      <c r="F8" s="154"/>
      <c r="G8" s="154"/>
      <c r="H8" s="154"/>
      <c r="I8" s="154"/>
      <c r="J8" s="154"/>
      <c r="K8" s="145" t="s">
        <v>74</v>
      </c>
    </row>
    <row r="9" spans="1:11" s="42" customFormat="1" ht="16.5" customHeight="1">
      <c r="A9" s="147"/>
      <c r="B9" s="150"/>
      <c r="C9" s="151"/>
      <c r="D9" s="155" t="s">
        <v>61</v>
      </c>
      <c r="E9" s="155"/>
      <c r="F9" s="155"/>
      <c r="G9" s="155"/>
      <c r="H9" s="156" t="s">
        <v>62</v>
      </c>
      <c r="I9" s="169" t="s">
        <v>63</v>
      </c>
      <c r="J9" s="170" t="s">
        <v>64</v>
      </c>
      <c r="K9" s="145"/>
    </row>
    <row r="10" spans="1:11" s="42" customFormat="1" ht="16.5" customHeight="1">
      <c r="A10" s="147"/>
      <c r="B10" s="150"/>
      <c r="C10" s="151"/>
      <c r="D10" s="163" t="s">
        <v>66</v>
      </c>
      <c r="E10" s="172" t="s">
        <v>65</v>
      </c>
      <c r="F10" s="173"/>
      <c r="G10" s="174"/>
      <c r="H10" s="157"/>
      <c r="I10" s="169"/>
      <c r="J10" s="170"/>
      <c r="K10" s="145"/>
    </row>
    <row r="11" spans="1:11" s="42" customFormat="1" ht="15.4">
      <c r="A11" s="147"/>
      <c r="B11" s="150"/>
      <c r="C11" s="151"/>
      <c r="D11" s="171"/>
      <c r="E11" s="163" t="s">
        <v>67</v>
      </c>
      <c r="F11" s="163" t="s">
        <v>68</v>
      </c>
      <c r="G11" s="163" t="s">
        <v>69</v>
      </c>
      <c r="H11" s="157"/>
      <c r="I11" s="169"/>
      <c r="J11" s="170"/>
      <c r="K11" s="145"/>
    </row>
    <row r="12" spans="1:11" s="42" customFormat="1" ht="55.5" customHeight="1">
      <c r="A12" s="147"/>
      <c r="B12" s="152"/>
      <c r="C12" s="153"/>
      <c r="D12" s="164"/>
      <c r="E12" s="164"/>
      <c r="F12" s="164"/>
      <c r="G12" s="164"/>
      <c r="H12" s="158"/>
      <c r="I12" s="169"/>
      <c r="J12" s="170"/>
      <c r="K12" s="145"/>
    </row>
    <row r="13" spans="1:11" s="43" customFormat="1" ht="15.4">
      <c r="A13" s="44" t="s">
        <v>7</v>
      </c>
      <c r="B13" s="165" t="s">
        <v>8</v>
      </c>
      <c r="C13" s="166"/>
      <c r="D13" s="44" t="s">
        <v>70</v>
      </c>
      <c r="E13" s="44">
        <v>2</v>
      </c>
      <c r="F13" s="44">
        <v>3</v>
      </c>
      <c r="G13" s="44">
        <v>4</v>
      </c>
      <c r="H13" s="45" t="s">
        <v>71</v>
      </c>
      <c r="I13" s="44">
        <v>6</v>
      </c>
      <c r="J13" s="46" t="s">
        <v>72</v>
      </c>
      <c r="K13" s="72"/>
    </row>
    <row r="14" spans="1:11" s="78" customFormat="1" ht="15">
      <c r="A14" s="67" t="s">
        <v>83</v>
      </c>
      <c r="B14" s="167" t="s">
        <v>32</v>
      </c>
      <c r="C14" s="168"/>
      <c r="D14" s="70">
        <f>SUM(D15:D19)</f>
        <v>0</v>
      </c>
      <c r="E14" s="70">
        <f>SUM(E15:E19)</f>
        <v>0</v>
      </c>
      <c r="F14" s="70">
        <f>SUM(F15:F19)</f>
        <v>0</v>
      </c>
      <c r="G14" s="70">
        <f>SUM(G15:G19)</f>
        <v>0</v>
      </c>
      <c r="H14" s="70">
        <f>SUM(H15:H19)</f>
        <v>0</v>
      </c>
      <c r="I14" s="71"/>
      <c r="J14" s="70">
        <f>SUM(J15:J19)</f>
        <v>0</v>
      </c>
      <c r="K14" s="77"/>
    </row>
    <row r="15" spans="1:11" s="42" customFormat="1" ht="15.4">
      <c r="A15" s="48"/>
      <c r="B15" s="49"/>
      <c r="C15" s="50"/>
      <c r="D15" s="51">
        <f>E15+F15+G15</f>
        <v>0</v>
      </c>
      <c r="E15" s="52"/>
      <c r="F15" s="53"/>
      <c r="G15" s="54"/>
      <c r="H15" s="55">
        <f>D15*1490000</f>
        <v>0</v>
      </c>
      <c r="I15" s="56">
        <v>0.6</v>
      </c>
      <c r="J15" s="57">
        <f>H15*I15*5</f>
        <v>0</v>
      </c>
      <c r="K15" s="47"/>
    </row>
    <row r="16" spans="1:11" s="42" customFormat="1" ht="15.4">
      <c r="A16" s="48"/>
      <c r="B16" s="49"/>
      <c r="C16" s="58"/>
      <c r="D16" s="51">
        <f t="shared" ref="D16:D19" si="0">E16+F16+G16</f>
        <v>0</v>
      </c>
      <c r="E16" s="52"/>
      <c r="F16" s="53"/>
      <c r="G16" s="54"/>
      <c r="H16" s="55">
        <f t="shared" ref="H16:H19" si="1">D16*1490000</f>
        <v>0</v>
      </c>
      <c r="I16" s="56">
        <v>0.6</v>
      </c>
      <c r="J16" s="57">
        <f>H16*I16*2</f>
        <v>0</v>
      </c>
      <c r="K16" s="47"/>
    </row>
    <row r="17" spans="1:11" s="42" customFormat="1" ht="15.4">
      <c r="A17" s="48"/>
      <c r="B17" s="49"/>
      <c r="C17" s="50"/>
      <c r="D17" s="51">
        <f t="shared" si="0"/>
        <v>0</v>
      </c>
      <c r="E17" s="52"/>
      <c r="F17" s="53"/>
      <c r="G17" s="54"/>
      <c r="H17" s="55">
        <f t="shared" si="1"/>
        <v>0</v>
      </c>
      <c r="I17" s="56">
        <v>0.6</v>
      </c>
      <c r="J17" s="57">
        <f t="shared" ref="J17:J21" si="2">H17*I17*12</f>
        <v>0</v>
      </c>
      <c r="K17" s="47"/>
    </row>
    <row r="18" spans="1:11" s="42" customFormat="1" ht="15.4">
      <c r="A18" s="48"/>
      <c r="B18" s="49"/>
      <c r="C18" s="50"/>
      <c r="D18" s="51">
        <f t="shared" si="0"/>
        <v>0</v>
      </c>
      <c r="E18" s="52"/>
      <c r="F18" s="53"/>
      <c r="G18" s="54"/>
      <c r="H18" s="55">
        <f t="shared" si="1"/>
        <v>0</v>
      </c>
      <c r="I18" s="56">
        <v>0.6</v>
      </c>
      <c r="J18" s="57">
        <f t="shared" si="2"/>
        <v>0</v>
      </c>
      <c r="K18" s="47"/>
    </row>
    <row r="19" spans="1:11" s="42" customFormat="1" ht="15.4">
      <c r="A19" s="48"/>
      <c r="B19" s="49"/>
      <c r="C19" s="50"/>
      <c r="D19" s="51">
        <f t="shared" si="0"/>
        <v>0</v>
      </c>
      <c r="E19" s="52"/>
      <c r="F19" s="53"/>
      <c r="G19" s="54"/>
      <c r="H19" s="55">
        <f t="shared" si="1"/>
        <v>0</v>
      </c>
      <c r="I19" s="56">
        <v>0.6</v>
      </c>
      <c r="J19" s="57">
        <f t="shared" si="2"/>
        <v>0</v>
      </c>
      <c r="K19" s="47"/>
    </row>
    <row r="20" spans="1:11" s="42" customFormat="1" ht="15.4">
      <c r="A20" s="66" t="s">
        <v>84</v>
      </c>
      <c r="B20" s="160" t="s">
        <v>31</v>
      </c>
      <c r="C20" s="161"/>
      <c r="D20" s="70">
        <f>SUM(D15:D19)</f>
        <v>0</v>
      </c>
      <c r="E20" s="70">
        <f>SUM(E15:E19)</f>
        <v>0</v>
      </c>
      <c r="F20" s="70">
        <f>SUM(F15:F19)</f>
        <v>0</v>
      </c>
      <c r="G20" s="70">
        <f>SUM(G15:G19)</f>
        <v>0</v>
      </c>
      <c r="H20" s="70">
        <f>SUM(H15:H19)</f>
        <v>0</v>
      </c>
      <c r="I20" s="102"/>
      <c r="J20" s="70">
        <f>SUM(J21:J27)</f>
        <v>0</v>
      </c>
      <c r="K20" s="47"/>
    </row>
    <row r="21" spans="1:11" s="42" customFormat="1" ht="15.4">
      <c r="A21" s="48"/>
      <c r="B21" s="60"/>
      <c r="C21" s="58"/>
      <c r="D21" s="51">
        <f t="shared" ref="D21:D27" si="3">E21+F21+G21</f>
        <v>0</v>
      </c>
      <c r="E21" s="52"/>
      <c r="F21" s="59"/>
      <c r="G21" s="54">
        <v>0</v>
      </c>
      <c r="H21" s="55">
        <f t="shared" ref="H21:H27" si="4">D21*1490000</f>
        <v>0</v>
      </c>
      <c r="I21" s="56">
        <v>0.8</v>
      </c>
      <c r="J21" s="57">
        <f t="shared" si="2"/>
        <v>0</v>
      </c>
      <c r="K21" s="47"/>
    </row>
    <row r="22" spans="1:11" s="42" customFormat="1" ht="15.4">
      <c r="A22" s="48"/>
      <c r="B22" s="60"/>
      <c r="C22" s="58"/>
      <c r="D22" s="51">
        <f t="shared" si="3"/>
        <v>0</v>
      </c>
      <c r="E22" s="52"/>
      <c r="F22" s="59"/>
      <c r="G22" s="54">
        <v>0</v>
      </c>
      <c r="H22" s="55">
        <f t="shared" si="4"/>
        <v>0</v>
      </c>
      <c r="I22" s="56">
        <v>0.8</v>
      </c>
      <c r="J22" s="57">
        <f t="shared" ref="J22:J27" si="5">H22*I22*12</f>
        <v>0</v>
      </c>
      <c r="K22" s="47"/>
    </row>
    <row r="23" spans="1:11" s="42" customFormat="1" ht="15.4">
      <c r="A23" s="48"/>
      <c r="B23" s="60"/>
      <c r="C23" s="58"/>
      <c r="D23" s="51">
        <f t="shared" si="3"/>
        <v>0</v>
      </c>
      <c r="E23" s="52"/>
      <c r="F23" s="59"/>
      <c r="G23" s="54">
        <v>0</v>
      </c>
      <c r="H23" s="55">
        <f t="shared" si="4"/>
        <v>0</v>
      </c>
      <c r="I23" s="56">
        <v>0.8</v>
      </c>
      <c r="J23" s="57">
        <f t="shared" si="5"/>
        <v>0</v>
      </c>
      <c r="K23" s="47"/>
    </row>
    <row r="24" spans="1:11" s="42" customFormat="1" ht="15.4">
      <c r="A24" s="48"/>
      <c r="B24" s="60"/>
      <c r="C24" s="58"/>
      <c r="D24" s="51">
        <f t="shared" si="3"/>
        <v>0</v>
      </c>
      <c r="E24" s="52"/>
      <c r="F24" s="53"/>
      <c r="G24" s="54">
        <v>0</v>
      </c>
      <c r="H24" s="55">
        <f t="shared" si="4"/>
        <v>0</v>
      </c>
      <c r="I24" s="56">
        <v>0.8</v>
      </c>
      <c r="J24" s="57">
        <f t="shared" si="5"/>
        <v>0</v>
      </c>
      <c r="K24" s="47"/>
    </row>
    <row r="25" spans="1:11" s="42" customFormat="1" ht="15.4">
      <c r="A25" s="48"/>
      <c r="B25" s="49"/>
      <c r="C25" s="50"/>
      <c r="D25" s="51">
        <f t="shared" si="3"/>
        <v>0</v>
      </c>
      <c r="E25" s="52"/>
      <c r="F25" s="53"/>
      <c r="G25" s="54">
        <v>0</v>
      </c>
      <c r="H25" s="55">
        <f t="shared" si="4"/>
        <v>0</v>
      </c>
      <c r="I25" s="56">
        <v>0.8</v>
      </c>
      <c r="J25" s="57">
        <f t="shared" si="5"/>
        <v>0</v>
      </c>
      <c r="K25" s="47"/>
    </row>
    <row r="26" spans="1:11" s="42" customFormat="1" ht="15.4">
      <c r="A26" s="48"/>
      <c r="B26" s="49"/>
      <c r="C26" s="50"/>
      <c r="D26" s="51">
        <f t="shared" si="3"/>
        <v>0</v>
      </c>
      <c r="E26" s="52"/>
      <c r="F26" s="59"/>
      <c r="G26" s="54">
        <v>0</v>
      </c>
      <c r="H26" s="55">
        <f t="shared" si="4"/>
        <v>0</v>
      </c>
      <c r="I26" s="56">
        <v>0.8</v>
      </c>
      <c r="J26" s="57">
        <f t="shared" si="5"/>
        <v>0</v>
      </c>
      <c r="K26" s="47"/>
    </row>
    <row r="27" spans="1:11" s="42" customFormat="1" ht="15.4">
      <c r="A27" s="48"/>
      <c r="B27" s="49"/>
      <c r="C27" s="50"/>
      <c r="D27" s="51">
        <f t="shared" si="3"/>
        <v>0</v>
      </c>
      <c r="E27" s="52"/>
      <c r="F27" s="53"/>
      <c r="G27" s="54">
        <v>0</v>
      </c>
      <c r="H27" s="55">
        <f t="shared" si="4"/>
        <v>0</v>
      </c>
      <c r="I27" s="56">
        <v>0.8</v>
      </c>
      <c r="J27" s="57">
        <f t="shared" si="5"/>
        <v>0</v>
      </c>
      <c r="K27" s="47"/>
    </row>
    <row r="28" spans="1:11" s="42" customFormat="1" ht="15.4">
      <c r="A28" s="144" t="s">
        <v>86</v>
      </c>
      <c r="B28" s="144"/>
      <c r="C28" s="144"/>
      <c r="D28" s="65">
        <f>D20+D14</f>
        <v>0</v>
      </c>
      <c r="E28" s="65">
        <f>E20+E14</f>
        <v>0</v>
      </c>
      <c r="F28" s="65">
        <f>F20+F14</f>
        <v>0</v>
      </c>
      <c r="G28" s="65">
        <f>G20+G14</f>
        <v>0</v>
      </c>
      <c r="H28" s="65">
        <f>H20+H14</f>
        <v>0</v>
      </c>
      <c r="I28" s="65"/>
      <c r="J28" s="65">
        <f>J20+J14</f>
        <v>0</v>
      </c>
      <c r="K28" s="47"/>
    </row>
    <row r="29" spans="1:11">
      <c r="C29" s="61"/>
      <c r="D29" s="61"/>
      <c r="E29" s="61"/>
      <c r="F29" s="61"/>
      <c r="G29" s="61"/>
      <c r="H29" s="62"/>
      <c r="I29" s="63"/>
      <c r="J29" s="64"/>
    </row>
    <row r="30" spans="1:11">
      <c r="C30" s="73"/>
      <c r="D30" s="73"/>
      <c r="E30" s="73"/>
      <c r="F30" s="73"/>
      <c r="G30" s="73"/>
      <c r="H30" s="73"/>
      <c r="I30" s="73"/>
      <c r="J30" s="73"/>
    </row>
    <row r="31" spans="1:11" ht="17" customHeight="1">
      <c r="C31" s="73"/>
      <c r="D31" s="73"/>
      <c r="E31" s="73"/>
      <c r="F31" s="73"/>
      <c r="G31" s="73"/>
      <c r="H31" s="73"/>
      <c r="I31" s="143" t="s">
        <v>87</v>
      </c>
      <c r="J31" s="143"/>
      <c r="K31" s="143"/>
    </row>
    <row r="32" spans="1:11">
      <c r="C32" s="73"/>
      <c r="D32" s="73"/>
      <c r="E32" s="73"/>
      <c r="F32" s="73"/>
      <c r="G32" s="73"/>
      <c r="H32" s="73"/>
      <c r="I32" s="159" t="s">
        <v>88</v>
      </c>
      <c r="J32" s="159"/>
      <c r="K32" s="159"/>
    </row>
    <row r="33" spans="3:11" ht="22.25" customHeight="1">
      <c r="C33" s="73"/>
      <c r="D33" s="73"/>
      <c r="E33" s="73"/>
      <c r="F33" s="73"/>
      <c r="G33" s="73"/>
      <c r="H33" s="73"/>
      <c r="I33" s="143" t="s">
        <v>52</v>
      </c>
      <c r="J33" s="143"/>
      <c r="K33" s="143"/>
    </row>
  </sheetData>
  <mergeCells count="22">
    <mergeCell ref="A4:K4"/>
    <mergeCell ref="F11:F12"/>
    <mergeCell ref="G11:G12"/>
    <mergeCell ref="B13:C13"/>
    <mergeCell ref="B14:C14"/>
    <mergeCell ref="I9:I12"/>
    <mergeCell ref="J9:J12"/>
    <mergeCell ref="D10:D12"/>
    <mergeCell ref="E10:G10"/>
    <mergeCell ref="E11:E12"/>
    <mergeCell ref="I33:K33"/>
    <mergeCell ref="A28:C28"/>
    <mergeCell ref="K8:K12"/>
    <mergeCell ref="I31:K31"/>
    <mergeCell ref="A5:J5"/>
    <mergeCell ref="A8:A12"/>
    <mergeCell ref="B8:C12"/>
    <mergeCell ref="D8:J8"/>
    <mergeCell ref="D9:G9"/>
    <mergeCell ref="H9:H12"/>
    <mergeCell ref="I32:K32"/>
    <mergeCell ref="B20:C20"/>
  </mergeCells>
  <pageMargins left="0.31496062992125984" right="0.31496062992125984" top="0.35433070866141736" bottom="0.35433070866141736"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BC nhu cầu năm 2020</vt:lpstr>
      <vt:lpstr>Nhu cầu NQ03</vt:lpstr>
      <vt:lpstr>CHI TIẾT DS NQ03</vt:lpstr>
      <vt:lpstr>'Nhu cầu NQ03'!Print_Titles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Anh Cuong</cp:lastModifiedBy>
  <cp:lastPrinted>2020-04-13T01:52:43Z</cp:lastPrinted>
  <dcterms:created xsi:type="dcterms:W3CDTF">2018-12-25T07:17:47Z</dcterms:created>
  <dcterms:modified xsi:type="dcterms:W3CDTF">2020-04-16T11:12:05Z</dcterms:modified>
</cp:coreProperties>
</file>